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3256" windowHeight="8856" tabRatio="627" activeTab="4"/>
  </bookViews>
  <sheets>
    <sheet name="7 класс" sheetId="8" r:id="rId1"/>
    <sheet name="8 класс" sheetId="9" r:id="rId2"/>
    <sheet name="9 класс" sheetId="2" r:id="rId3"/>
    <sheet name="10 класс" sheetId="3" r:id="rId4"/>
    <sheet name="11 класс" sheetId="4" r:id="rId5"/>
  </sheets>
  <definedNames>
    <definedName name="_xlnm._FilterDatabase" localSheetId="3" hidden="1">'10 класс'!$B$2:$F$28</definedName>
    <definedName name="_xlnm._FilterDatabase" localSheetId="4" hidden="1">'11 класс'!$B$2:$F$13</definedName>
    <definedName name="_xlnm._FilterDatabase" localSheetId="0" hidden="1">'7 класс'!$B$2:$F$17</definedName>
    <definedName name="_xlnm._FilterDatabase" localSheetId="2" hidden="1">'9 класс'!$B$2:$F$27</definedName>
  </definedNames>
  <calcPr calcId="145621" calcOnSave="0"/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3" i="2"/>
  <c r="E4" i="9"/>
  <c r="E5" i="9"/>
  <c r="E6" i="9"/>
  <c r="E7" i="9"/>
  <c r="E8" i="9"/>
  <c r="E3" i="9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3" i="8"/>
  <c r="E12" i="4" l="1"/>
  <c r="E3" i="4"/>
  <c r="E4" i="4"/>
  <c r="E8" i="4"/>
  <c r="E9" i="4"/>
  <c r="E10" i="4"/>
  <c r="E13" i="4"/>
  <c r="E5" i="4"/>
  <c r="E6" i="4"/>
  <c r="E7" i="4"/>
  <c r="E11" i="4"/>
  <c r="E11" i="3"/>
  <c r="E7" i="3"/>
  <c r="E12" i="3"/>
  <c r="E13" i="3"/>
  <c r="E8" i="3"/>
  <c r="E3" i="3"/>
  <c r="E14" i="3"/>
  <c r="E15" i="3"/>
  <c r="E16" i="3"/>
  <c r="E25" i="3"/>
  <c r="E26" i="3"/>
  <c r="E17" i="3"/>
  <c r="E4" i="3"/>
  <c r="E18" i="3"/>
  <c r="E19" i="3"/>
  <c r="E27" i="3"/>
  <c r="E28" i="3"/>
  <c r="E20" i="3"/>
  <c r="E21" i="3"/>
  <c r="E22" i="3"/>
  <c r="E23" i="3"/>
  <c r="E9" i="3"/>
  <c r="E10" i="3"/>
  <c r="E24" i="3"/>
  <c r="E5" i="3"/>
  <c r="E6" i="3"/>
</calcChain>
</file>

<file path=xl/sharedStrings.xml><?xml version="1.0" encoding="utf-8"?>
<sst xmlns="http://schemas.openxmlformats.org/spreadsheetml/2006/main" count="364" uniqueCount="113">
  <si>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</si>
  <si>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</si>
  <si>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</si>
  <si>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</si>
  <si>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</si>
  <si>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</si>
  <si>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</si>
  <si>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</si>
  <si>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Куланин Матвей Андреевич</t>
  </si>
  <si>
    <t>Мальцева Алина Викторовна</t>
  </si>
  <si>
    <t>Решетникова Елизавета Владимировна</t>
  </si>
  <si>
    <t>Кусочкина Ксения Сергеевна</t>
  </si>
  <si>
    <t>Селезнёв матвей Михайлович</t>
  </si>
  <si>
    <t>Земцовский Владислав Максимович</t>
  </si>
  <si>
    <t>Юрьева Ксения Васильевна</t>
  </si>
  <si>
    <t>Вохтомина Анастасия Николаевна</t>
  </si>
  <si>
    <t>Чиханова Полина Александровна</t>
  </si>
  <si>
    <t>Баруткина Анастасия Николаевна</t>
  </si>
  <si>
    <t>Шубина Е.Б.</t>
  </si>
  <si>
    <t>Семихин Матвей Евгеньевич</t>
  </si>
  <si>
    <t>Саримсаков Сумайя Салимовна</t>
  </si>
  <si>
    <t>Лукаш Анастасия Павловна</t>
  </si>
  <si>
    <t>11 класс Экология (школьный этап)</t>
  </si>
  <si>
    <t>Попова Любовь Денисовна</t>
  </si>
  <si>
    <t>Ручьева Елена Витальевна</t>
  </si>
  <si>
    <t>Носарева Т.Ю.</t>
  </si>
  <si>
    <t>Филин Денис Сергеевич</t>
  </si>
  <si>
    <t>МБОУ "Коношская СШ имени Н.П.Лавёрова"</t>
  </si>
  <si>
    <t>Мельникова Алина Андреевна</t>
  </si>
  <si>
    <t>Наумов Марк Александрович</t>
  </si>
  <si>
    <t>Григорьева Варвара Алексеевна</t>
  </si>
  <si>
    <t>Кузнецов Даниил Александрович</t>
  </si>
  <si>
    <t>Патокова Вероника Сергеевна</t>
  </si>
  <si>
    <t>Веселкова Марина Александровна</t>
  </si>
  <si>
    <t>Фомина Полина Александровна</t>
  </si>
  <si>
    <t>МБОУ "Коношская СШ имени Н.П.Лавёрова</t>
  </si>
  <si>
    <t>Киселёва Полина Павловна</t>
  </si>
  <si>
    <t>Калинина Полина Алексеевна</t>
  </si>
  <si>
    <t>Черных Таисия Александровна</t>
  </si>
  <si>
    <t>Новгородова Виталина Алексеевна</t>
  </si>
  <si>
    <t>МБОУ "Коношская СШ имени Н,П.Лавёрова"</t>
  </si>
  <si>
    <t>9класс Экология(школьный уровень)</t>
  </si>
  <si>
    <t>Ветошкина Эвелина Андреевна</t>
  </si>
  <si>
    <t>Шалагина Наталья Андреевна</t>
  </si>
  <si>
    <t>Вокуева Елизавета Дмитриевна</t>
  </si>
  <si>
    <t>Петухова Анжелика Алексеевна</t>
  </si>
  <si>
    <t>Козенкова Надежда Сергеевна</t>
  </si>
  <si>
    <t>Клименко Юлия Павловна</t>
  </si>
  <si>
    <t>Дьячкова Алина Андреевна</t>
  </si>
  <si>
    <t>Бобарыкин Даниил Юрьевич</t>
  </si>
  <si>
    <t>Крюкова Дарина Дмитриевна</t>
  </si>
  <si>
    <t>Батян Варвара Андреевна</t>
  </si>
  <si>
    <t>Петлюк Екатерина Олеговна</t>
  </si>
  <si>
    <t>Алифханова Ольга Айдемировна</t>
  </si>
  <si>
    <t>10 класс Экология (школьный этап)</t>
  </si>
  <si>
    <t>Васильева Алёна Сергеевна</t>
  </si>
  <si>
    <t>7 класс Экология (школьный этап)</t>
  </si>
  <si>
    <t>Горчакова А. А.</t>
  </si>
  <si>
    <t>МБОУ Лесозаводская СШ"</t>
  </si>
  <si>
    <t>Голубева М.В.</t>
  </si>
  <si>
    <t>Бурлака А.А.</t>
  </si>
  <si>
    <t>Тюкачев А.А.</t>
  </si>
  <si>
    <t>МБОУ "Лесозаводская СШ"</t>
  </si>
  <si>
    <t>МБОУ "Коношеозерская СШ им. В.А.Корытова"</t>
  </si>
  <si>
    <t>Марчук Л.В.</t>
  </si>
  <si>
    <t>Ананьев Максим Алексеевич</t>
  </si>
  <si>
    <t>Ожигин Максим Владимирович</t>
  </si>
  <si>
    <t>Бажуков Антон Владимирович</t>
  </si>
  <si>
    <t>Носков Тимур Владиславович</t>
  </si>
  <si>
    <t>Смирнов Александр Дмитриевич</t>
  </si>
  <si>
    <t>8 класс экология (школьный этап)</t>
  </si>
  <si>
    <t>Мардвин Иван Павлович</t>
  </si>
  <si>
    <t>Савонин Константин Денисович</t>
  </si>
  <si>
    <t>Урыкин Александр Алексеевич</t>
  </si>
  <si>
    <t>Грязнухин Илья Алексеевич</t>
  </si>
  <si>
    <t>Васильев Максим Иванович</t>
  </si>
  <si>
    <t>Колесникович Карина  Александровна</t>
  </si>
  <si>
    <t>Вершинин Никита Михайлович</t>
  </si>
  <si>
    <t>Терёхина Карина Евгеньевна</t>
  </si>
  <si>
    <t>Журавлев Юрий Олегович</t>
  </si>
  <si>
    <t>Поздеев Дмитрий Андреевич</t>
  </si>
  <si>
    <t>Наумов Вячеслав Александрович</t>
  </si>
  <si>
    <t>Старцева Екатерина Вячеславовна</t>
  </si>
  <si>
    <t>Венцова Дарья  Вячеславовна</t>
  </si>
  <si>
    <t>Малышкина Алиса Юрьевна</t>
  </si>
  <si>
    <t>МБОУ "Ерцевская СШ им. С.И. Бочарова"</t>
  </si>
  <si>
    <t>Рубайло О.А.</t>
  </si>
  <si>
    <t>Руссу Дарина Руслановна</t>
  </si>
  <si>
    <t>Иванова Полина Ивановна</t>
  </si>
  <si>
    <t>Лаврова Татьяна Александровна</t>
  </si>
  <si>
    <t>Пашков Иван Сергеевич</t>
  </si>
  <si>
    <t>Тарасова Милена Николаевна</t>
  </si>
  <si>
    <t>Черепанова Анна Сергеевна</t>
  </si>
  <si>
    <t>Валуевич Арина Алексеевна</t>
  </si>
  <si>
    <t>Гахраманов Артур Шахларович</t>
  </si>
  <si>
    <t>Соколова Вероника Николаевна</t>
  </si>
  <si>
    <t>МБОУ "Подюжская СШ им. В.А. Абрамова"</t>
  </si>
  <si>
    <t>Краева Е.П.</t>
  </si>
  <si>
    <t>Страшненкова София Александровна</t>
  </si>
  <si>
    <t>Тухватчина Евгения Романовна</t>
  </si>
  <si>
    <t>Вострякова Юлия Александровна</t>
  </si>
  <si>
    <t>МБОУ "Коношская ОШ"</t>
  </si>
  <si>
    <t>Вараксина Ю.А.</t>
  </si>
  <si>
    <t>Митинский А.С.</t>
  </si>
  <si>
    <t>Данилов  Олег Васильевич</t>
  </si>
  <si>
    <t>Данилов Дмитрий Васильевич</t>
  </si>
  <si>
    <t>Колобова Вероника Максимовна</t>
  </si>
  <si>
    <t>Короткевич Елена Витальевна</t>
  </si>
  <si>
    <t>Цуркан Кристина Алексеевна</t>
  </si>
  <si>
    <t>Вараксина Альбина Александровна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</si>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</sst>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9" fontId="0" fillId="0" borderId="0" xfId="1" applyFont="1"/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0" fontId="0" fillId="0" borderId="0" xfId="0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7"/>
  <sheetViews>
    <sheetView workbookViewId="0">
      <selection activeCell="A10" sqref="A10"/>
    </sheetView>
  </sheetViews>
  <sheetFormatPr defaultRowHeight="13.2" x14ac:dyDescent="0.25"/>
  <cols>
    <col min="2" max="2" width="41.109375" customWidth="1"/>
    <col min="3" max="3" width="33" customWidth="1"/>
    <col min="4" max="5" width="9.109375" style="7" customWidth="1"/>
    <col min="6" max="6" width="25.88671875" customWidth="1"/>
  </cols>
  <sheetData>
    <row r="1" spans="1:8" x14ac:dyDescent="0.25">
      <c r="B1" s="29" t="s">
        <v>56</v>
      </c>
      <c r="C1" s="29"/>
      <c r="D1" s="29"/>
      <c r="E1" s="1"/>
      <c r="F1" s="2"/>
      <c r="H1" s="4">
        <v>42</v>
      </c>
    </row>
    <row r="2" spans="1:8" x14ac:dyDescent="0.25">
      <c r="B2" s="9" t="s">
        <v>6</v>
      </c>
      <c r="C2" s="1" t="s">
        <v>2</v>
      </c>
      <c r="D2" s="2" t="s">
        <v>1</v>
      </c>
      <c r="E2" s="1" t="s">
        <v>3</v>
      </c>
      <c r="F2" s="2" t="s">
        <v>5</v>
      </c>
    </row>
    <row r="3" spans="1:8" x14ac:dyDescent="0.25">
      <c r="A3" s="3" t="s">
        <v>112</v>
      </c>
      <c r="B3" s="3" t="s">
        <v>84</v>
      </c>
      <c r="C3" s="3" t="s">
        <v>85</v>
      </c>
      <c r="D3" s="19">
        <v>11</v>
      </c>
      <c r="E3" s="20">
        <f>D3*100/42</f>
        <v>26.19047619047619</v>
      </c>
      <c r="F3" s="18" t="s">
        <v>86</v>
      </c>
    </row>
    <row r="4" spans="1:8" x14ac:dyDescent="0.25">
      <c r="A4" s="3" t="s">
        <v>112</v>
      </c>
      <c r="B4" s="3" t="s">
        <v>87</v>
      </c>
      <c r="C4" s="3" t="s">
        <v>85</v>
      </c>
      <c r="D4" s="6">
        <v>8</v>
      </c>
      <c r="E4" s="20">
        <f t="shared" ref="E4:E17" si="0">D4*100/42</f>
        <v>19.047619047619047</v>
      </c>
      <c r="F4" s="5" t="s">
        <v>86</v>
      </c>
    </row>
    <row r="5" spans="1:8" x14ac:dyDescent="0.25">
      <c r="A5" s="3" t="s">
        <v>112</v>
      </c>
      <c r="B5" s="22" t="s">
        <v>109</v>
      </c>
      <c r="C5" s="23" t="s">
        <v>101</v>
      </c>
      <c r="D5" s="25">
        <v>7</v>
      </c>
      <c r="E5" s="20">
        <f t="shared" si="0"/>
        <v>16.666666666666668</v>
      </c>
      <c r="F5" s="26" t="s">
        <v>102</v>
      </c>
    </row>
    <row r="6" spans="1:8" x14ac:dyDescent="0.25">
      <c r="A6" s="3" t="s">
        <v>112</v>
      </c>
      <c r="B6" s="23" t="s">
        <v>39</v>
      </c>
      <c r="C6" s="23" t="s">
        <v>40</v>
      </c>
      <c r="D6" s="28">
        <v>1</v>
      </c>
      <c r="E6" s="20">
        <f t="shared" si="0"/>
        <v>2.3809523809523809</v>
      </c>
      <c r="F6" s="23" t="s">
        <v>18</v>
      </c>
    </row>
    <row r="7" spans="1:8" x14ac:dyDescent="0.25">
      <c r="A7" s="3" t="s">
        <v>112</v>
      </c>
      <c r="B7" s="3" t="s">
        <v>34</v>
      </c>
      <c r="C7" s="3" t="s">
        <v>35</v>
      </c>
      <c r="D7" s="7">
        <v>7</v>
      </c>
      <c r="E7" s="20">
        <f t="shared" si="0"/>
        <v>16.666666666666668</v>
      </c>
      <c r="F7" s="3" t="s">
        <v>18</v>
      </c>
    </row>
    <row r="8" spans="1:8" x14ac:dyDescent="0.25">
      <c r="A8" s="3" t="s">
        <v>112</v>
      </c>
      <c r="B8" s="3" t="s">
        <v>36</v>
      </c>
      <c r="C8" s="3" t="s">
        <v>35</v>
      </c>
      <c r="D8" s="7">
        <v>4</v>
      </c>
      <c r="E8" s="20">
        <f t="shared" si="0"/>
        <v>9.5238095238095237</v>
      </c>
      <c r="F8" s="3" t="s">
        <v>18</v>
      </c>
    </row>
    <row r="9" spans="1:8" x14ac:dyDescent="0.25">
      <c r="A9" s="2" t="s">
        <v>110</v>
      </c>
      <c r="B9" s="3" t="s">
        <v>26</v>
      </c>
      <c r="C9" s="3" t="s">
        <v>27</v>
      </c>
      <c r="D9" s="25">
        <v>23</v>
      </c>
      <c r="E9" s="20">
        <f t="shared" si="0"/>
        <v>54.761904761904759</v>
      </c>
      <c r="F9" s="23" t="s">
        <v>18</v>
      </c>
    </row>
    <row r="10" spans="1:8" x14ac:dyDescent="0.25">
      <c r="A10" s="2" t="s">
        <v>111</v>
      </c>
      <c r="B10" s="3" t="s">
        <v>28</v>
      </c>
      <c r="C10" s="3" t="s">
        <v>27</v>
      </c>
      <c r="D10" s="6">
        <v>20</v>
      </c>
      <c r="E10" s="20">
        <f t="shared" si="0"/>
        <v>47.61904761904762</v>
      </c>
      <c r="F10" s="3" t="s">
        <v>18</v>
      </c>
    </row>
    <row r="11" spans="1:8" x14ac:dyDescent="0.25">
      <c r="A11" s="3" t="s">
        <v>112</v>
      </c>
      <c r="B11" s="3" t="s">
        <v>29</v>
      </c>
      <c r="C11" s="3" t="s">
        <v>27</v>
      </c>
      <c r="D11" s="6">
        <v>15</v>
      </c>
      <c r="E11" s="20">
        <f t="shared" si="0"/>
        <v>35.714285714285715</v>
      </c>
      <c r="F11" s="3" t="s">
        <v>18</v>
      </c>
    </row>
    <row r="12" spans="1:8" x14ac:dyDescent="0.25">
      <c r="A12" s="3" t="s">
        <v>112</v>
      </c>
      <c r="B12" s="3" t="s">
        <v>30</v>
      </c>
      <c r="C12" s="3" t="s">
        <v>27</v>
      </c>
      <c r="D12" s="6">
        <v>14</v>
      </c>
      <c r="E12" s="20">
        <f t="shared" si="0"/>
        <v>33.333333333333336</v>
      </c>
      <c r="F12" s="3" t="s">
        <v>18</v>
      </c>
    </row>
    <row r="13" spans="1:8" x14ac:dyDescent="0.25">
      <c r="A13" s="3" t="s">
        <v>112</v>
      </c>
      <c r="B13" s="3" t="s">
        <v>31</v>
      </c>
      <c r="C13" s="3" t="s">
        <v>27</v>
      </c>
      <c r="D13" s="6">
        <v>9</v>
      </c>
      <c r="E13" s="20">
        <f t="shared" si="0"/>
        <v>21.428571428571427</v>
      </c>
      <c r="F13" s="3" t="s">
        <v>18</v>
      </c>
    </row>
    <row r="14" spans="1:8" x14ac:dyDescent="0.25">
      <c r="A14" s="3" t="s">
        <v>112</v>
      </c>
      <c r="B14" s="3" t="s">
        <v>32</v>
      </c>
      <c r="C14" s="3" t="s">
        <v>27</v>
      </c>
      <c r="D14" s="7">
        <v>8</v>
      </c>
      <c r="E14" s="20">
        <f t="shared" si="0"/>
        <v>19.047619047619047</v>
      </c>
      <c r="F14" s="3" t="s">
        <v>18</v>
      </c>
    </row>
    <row r="15" spans="1:8" x14ac:dyDescent="0.25">
      <c r="A15" s="3" t="s">
        <v>112</v>
      </c>
      <c r="B15" s="3" t="s">
        <v>33</v>
      </c>
      <c r="C15" s="3" t="s">
        <v>27</v>
      </c>
      <c r="D15" s="7">
        <v>8</v>
      </c>
      <c r="E15" s="20">
        <f t="shared" si="0"/>
        <v>19.047619047619047</v>
      </c>
      <c r="F15" s="3" t="s">
        <v>18</v>
      </c>
    </row>
    <row r="16" spans="1:8" x14ac:dyDescent="0.25">
      <c r="A16" s="3" t="s">
        <v>112</v>
      </c>
      <c r="B16" s="3" t="s">
        <v>37</v>
      </c>
      <c r="C16" s="3" t="s">
        <v>27</v>
      </c>
      <c r="D16" s="7">
        <v>4</v>
      </c>
      <c r="E16" s="20">
        <f t="shared" si="0"/>
        <v>9.5238095238095237</v>
      </c>
      <c r="F16" s="3" t="s">
        <v>18</v>
      </c>
    </row>
    <row r="17" spans="1:7" x14ac:dyDescent="0.25">
      <c r="A17" s="3" t="s">
        <v>112</v>
      </c>
      <c r="B17" s="18" t="s">
        <v>38</v>
      </c>
      <c r="C17" s="18" t="s">
        <v>27</v>
      </c>
      <c r="D17" s="24">
        <v>3</v>
      </c>
      <c r="E17" s="20">
        <f t="shared" si="0"/>
        <v>7.1428571428571432</v>
      </c>
      <c r="F17" s="18" t="s">
        <v>18</v>
      </c>
      <c r="G17" s="21"/>
    </row>
  </sheetData>
  <autoFilter ref="B2:F17">
    <sortState ref="B3:F17">
      <sortCondition ref="C2:C7"/>
    </sortState>
  </autoFilter>
  <sortState ref="A3:F14">
    <sortCondition descending="1" ref="D3:D14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3" sqref="E3:E8"/>
    </sheetView>
  </sheetViews>
  <sheetFormatPr defaultRowHeight="13.2" x14ac:dyDescent="0.25"/>
  <cols>
    <col min="2" max="2" width="36" customWidth="1"/>
    <col min="3" max="3" width="43.33203125" customWidth="1"/>
    <col min="4" max="4" width="10.5546875" customWidth="1"/>
    <col min="5" max="5" width="11.44140625" customWidth="1"/>
    <col min="6" max="6" width="21.109375" customWidth="1"/>
    <col min="7" max="7" width="19.33203125" customWidth="1"/>
  </cols>
  <sheetData>
    <row r="1" spans="1:8" x14ac:dyDescent="0.25">
      <c r="B1" s="29" t="s">
        <v>70</v>
      </c>
      <c r="C1" s="29"/>
      <c r="D1" s="29"/>
      <c r="E1" s="13"/>
      <c r="F1" s="13"/>
    </row>
    <row r="2" spans="1:8" x14ac:dyDescent="0.25">
      <c r="B2" s="9" t="s">
        <v>7</v>
      </c>
      <c r="C2" s="13" t="s">
        <v>2</v>
      </c>
      <c r="D2" s="13" t="s">
        <v>0</v>
      </c>
      <c r="E2" s="2" t="s">
        <v>3</v>
      </c>
      <c r="F2" s="2" t="s">
        <v>5</v>
      </c>
      <c r="G2" s="2" t="s">
        <v>1</v>
      </c>
      <c r="H2" s="2">
        <v>42</v>
      </c>
    </row>
    <row r="3" spans="1:8" x14ac:dyDescent="0.25">
      <c r="A3" t="s">
        <v>112</v>
      </c>
      <c r="B3" s="14" t="s">
        <v>65</v>
      </c>
      <c r="C3" s="3" t="s">
        <v>63</v>
      </c>
      <c r="D3" s="15">
        <v>4</v>
      </c>
      <c r="E3" s="8">
        <f>D3*100/42</f>
        <v>9.5238095238095237</v>
      </c>
      <c r="F3" s="5" t="s">
        <v>64</v>
      </c>
    </row>
    <row r="4" spans="1:8" x14ac:dyDescent="0.25">
      <c r="A4" t="s">
        <v>112</v>
      </c>
      <c r="B4" s="14" t="s">
        <v>66</v>
      </c>
      <c r="C4" s="3" t="s">
        <v>63</v>
      </c>
      <c r="D4" s="15">
        <v>4</v>
      </c>
      <c r="E4" s="8">
        <f t="shared" ref="E4:E8" si="0">D4*100/42</f>
        <v>9.5238095238095237</v>
      </c>
      <c r="F4" s="5" t="s">
        <v>64</v>
      </c>
    </row>
    <row r="5" spans="1:8" x14ac:dyDescent="0.25">
      <c r="A5" t="s">
        <v>112</v>
      </c>
      <c r="B5" s="14" t="s">
        <v>67</v>
      </c>
      <c r="C5" s="3" t="s">
        <v>63</v>
      </c>
      <c r="D5" s="15">
        <v>10</v>
      </c>
      <c r="E5" s="8">
        <f t="shared" si="0"/>
        <v>23.80952380952381</v>
      </c>
      <c r="F5" s="5" t="s">
        <v>64</v>
      </c>
    </row>
    <row r="6" spans="1:8" x14ac:dyDescent="0.25">
      <c r="A6" t="s">
        <v>112</v>
      </c>
      <c r="B6" s="14" t="s">
        <v>68</v>
      </c>
      <c r="C6" s="3" t="s">
        <v>63</v>
      </c>
      <c r="D6" s="15">
        <v>5</v>
      </c>
      <c r="E6" s="8">
        <f t="shared" si="0"/>
        <v>11.904761904761905</v>
      </c>
      <c r="F6" s="5" t="s">
        <v>64</v>
      </c>
    </row>
    <row r="7" spans="1:8" x14ac:dyDescent="0.25">
      <c r="A7" t="s">
        <v>112</v>
      </c>
      <c r="B7" s="14" t="s">
        <v>69</v>
      </c>
      <c r="C7" s="3" t="s">
        <v>63</v>
      </c>
      <c r="D7" s="15">
        <v>14</v>
      </c>
      <c r="E7" s="8">
        <f t="shared" si="0"/>
        <v>33.333333333333336</v>
      </c>
      <c r="F7" s="5" t="s">
        <v>64</v>
      </c>
    </row>
    <row r="8" spans="1:8" x14ac:dyDescent="0.25">
      <c r="A8" t="s">
        <v>112</v>
      </c>
      <c r="B8" s="18" t="s">
        <v>104</v>
      </c>
      <c r="C8" s="18" t="s">
        <v>101</v>
      </c>
      <c r="D8" s="19">
        <v>15</v>
      </c>
      <c r="E8" s="8">
        <f t="shared" si="0"/>
        <v>35.714285714285715</v>
      </c>
      <c r="F8" s="21" t="s">
        <v>103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7"/>
  <sheetViews>
    <sheetView workbookViewId="0">
      <selection activeCell="E3" sqref="E3"/>
    </sheetView>
  </sheetViews>
  <sheetFormatPr defaultRowHeight="13.2" x14ac:dyDescent="0.25"/>
  <cols>
    <col min="2" max="2" width="41" customWidth="1"/>
    <col min="3" max="3" width="39.5546875" style="7" customWidth="1"/>
    <col min="4" max="4" width="11.5546875" style="7" customWidth="1"/>
    <col min="5" max="5" width="11.6640625" customWidth="1"/>
    <col min="6" max="6" width="16.33203125" customWidth="1"/>
    <col min="7" max="7" width="12.109375" customWidth="1"/>
  </cols>
  <sheetData>
    <row r="1" spans="1:8" x14ac:dyDescent="0.25">
      <c r="B1" s="29" t="s">
        <v>41</v>
      </c>
      <c r="C1" s="29"/>
      <c r="D1" s="29"/>
      <c r="E1" s="1"/>
      <c r="F1" s="1"/>
    </row>
    <row r="2" spans="1:8" x14ac:dyDescent="0.25">
      <c r="B2" s="10" t="s">
        <v>41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44</v>
      </c>
    </row>
    <row r="3" spans="1:8" x14ac:dyDescent="0.25">
      <c r="A3" s="2" t="s">
        <v>110</v>
      </c>
      <c r="B3" s="11" t="s">
        <v>88</v>
      </c>
      <c r="C3" s="11" t="s">
        <v>85</v>
      </c>
      <c r="D3" s="16">
        <v>24</v>
      </c>
      <c r="E3" s="8">
        <f>D3*100/44</f>
        <v>54.545454545454547</v>
      </c>
      <c r="F3" s="11" t="s">
        <v>86</v>
      </c>
      <c r="G3">
        <v>44</v>
      </c>
    </row>
    <row r="4" spans="1:8" x14ac:dyDescent="0.25">
      <c r="A4" s="3" t="s">
        <v>112</v>
      </c>
      <c r="B4" s="11" t="s">
        <v>89</v>
      </c>
      <c r="C4" s="11" t="s">
        <v>85</v>
      </c>
      <c r="D4" s="16">
        <v>16</v>
      </c>
      <c r="E4" s="8">
        <f t="shared" ref="E4:E27" si="0">D4*100/44</f>
        <v>36.363636363636367</v>
      </c>
      <c r="F4" s="11" t="s">
        <v>86</v>
      </c>
    </row>
    <row r="5" spans="1:8" x14ac:dyDescent="0.25">
      <c r="A5" s="3" t="s">
        <v>112</v>
      </c>
      <c r="B5" s="14" t="s">
        <v>75</v>
      </c>
      <c r="C5" s="3" t="s">
        <v>63</v>
      </c>
      <c r="D5" s="15">
        <v>14</v>
      </c>
      <c r="E5" s="8">
        <f t="shared" si="0"/>
        <v>31.818181818181817</v>
      </c>
      <c r="F5" s="5" t="s">
        <v>64</v>
      </c>
    </row>
    <row r="6" spans="1:8" x14ac:dyDescent="0.25">
      <c r="A6" s="3" t="s">
        <v>112</v>
      </c>
      <c r="B6" s="14" t="s">
        <v>73</v>
      </c>
      <c r="C6" s="3" t="s">
        <v>63</v>
      </c>
      <c r="D6" s="15">
        <v>11</v>
      </c>
      <c r="E6" s="8">
        <f t="shared" si="0"/>
        <v>25</v>
      </c>
      <c r="F6" s="5" t="s">
        <v>64</v>
      </c>
    </row>
    <row r="7" spans="1:8" x14ac:dyDescent="0.25">
      <c r="A7" s="3" t="s">
        <v>112</v>
      </c>
      <c r="B7" s="14" t="s">
        <v>71</v>
      </c>
      <c r="C7" s="3" t="s">
        <v>63</v>
      </c>
      <c r="D7" s="15">
        <v>9</v>
      </c>
      <c r="E7" s="8">
        <f t="shared" si="0"/>
        <v>20.454545454545453</v>
      </c>
      <c r="F7" s="5" t="s">
        <v>64</v>
      </c>
    </row>
    <row r="8" spans="1:8" x14ac:dyDescent="0.25">
      <c r="A8" s="3" t="s">
        <v>112</v>
      </c>
      <c r="B8" s="14" t="s">
        <v>74</v>
      </c>
      <c r="C8" s="23" t="s">
        <v>63</v>
      </c>
      <c r="D8" s="15">
        <v>8</v>
      </c>
      <c r="E8" s="8">
        <f t="shared" si="0"/>
        <v>18.181818181818183</v>
      </c>
      <c r="F8" s="26" t="s">
        <v>64</v>
      </c>
    </row>
    <row r="9" spans="1:8" x14ac:dyDescent="0.25">
      <c r="A9" s="3" t="s">
        <v>112</v>
      </c>
      <c r="B9" s="14" t="s">
        <v>72</v>
      </c>
      <c r="C9" s="23" t="s">
        <v>63</v>
      </c>
      <c r="D9" s="15">
        <v>7</v>
      </c>
      <c r="E9" s="8">
        <f t="shared" si="0"/>
        <v>15.909090909090908</v>
      </c>
      <c r="F9" s="26" t="s">
        <v>64</v>
      </c>
    </row>
    <row r="10" spans="1:8" x14ac:dyDescent="0.25">
      <c r="A10" s="3" t="s">
        <v>112</v>
      </c>
      <c r="B10" s="22" t="s">
        <v>106</v>
      </c>
      <c r="C10" s="23" t="s">
        <v>101</v>
      </c>
      <c r="D10" s="25">
        <v>12</v>
      </c>
      <c r="E10" s="8">
        <f t="shared" si="0"/>
        <v>27.272727272727273</v>
      </c>
      <c r="F10" s="26" t="s">
        <v>103</v>
      </c>
    </row>
    <row r="11" spans="1:8" x14ac:dyDescent="0.25">
      <c r="A11" s="3" t="s">
        <v>112</v>
      </c>
      <c r="B11" s="22" t="s">
        <v>107</v>
      </c>
      <c r="C11" s="23" t="s">
        <v>101</v>
      </c>
      <c r="D11" s="25">
        <v>11</v>
      </c>
      <c r="E11" s="8">
        <f t="shared" si="0"/>
        <v>25</v>
      </c>
      <c r="F11" s="26" t="s">
        <v>103</v>
      </c>
    </row>
    <row r="12" spans="1:8" x14ac:dyDescent="0.25">
      <c r="A12" s="3" t="s">
        <v>112</v>
      </c>
      <c r="B12" s="22" t="s">
        <v>108</v>
      </c>
      <c r="C12" s="23" t="s">
        <v>101</v>
      </c>
      <c r="D12" s="25">
        <v>11</v>
      </c>
      <c r="E12" s="8">
        <f t="shared" si="0"/>
        <v>25</v>
      </c>
      <c r="F12" s="26" t="s">
        <v>103</v>
      </c>
    </row>
    <row r="13" spans="1:8" x14ac:dyDescent="0.25">
      <c r="A13" s="3" t="s">
        <v>112</v>
      </c>
      <c r="B13" s="22" t="s">
        <v>105</v>
      </c>
      <c r="C13" s="23" t="s">
        <v>101</v>
      </c>
      <c r="D13" s="25">
        <v>10</v>
      </c>
      <c r="E13" s="8">
        <f t="shared" si="0"/>
        <v>22.727272727272727</v>
      </c>
      <c r="F13" s="26" t="s">
        <v>103</v>
      </c>
    </row>
    <row r="14" spans="1:8" x14ac:dyDescent="0.25">
      <c r="A14" s="3" t="s">
        <v>112</v>
      </c>
      <c r="B14" s="11" t="s">
        <v>42</v>
      </c>
      <c r="C14" s="3" t="s">
        <v>4</v>
      </c>
      <c r="D14" s="6">
        <v>17</v>
      </c>
      <c r="E14" s="8">
        <f t="shared" si="0"/>
        <v>38.636363636363633</v>
      </c>
      <c r="F14" s="5" t="s">
        <v>25</v>
      </c>
    </row>
    <row r="15" spans="1:8" x14ac:dyDescent="0.25">
      <c r="A15" s="3" t="s">
        <v>112</v>
      </c>
      <c r="B15" s="11" t="s">
        <v>43</v>
      </c>
      <c r="C15" s="3" t="s">
        <v>4</v>
      </c>
      <c r="D15" s="6">
        <v>15</v>
      </c>
      <c r="E15" s="8">
        <f t="shared" si="0"/>
        <v>34.090909090909093</v>
      </c>
      <c r="F15" s="5" t="s">
        <v>25</v>
      </c>
    </row>
    <row r="16" spans="1:8" x14ac:dyDescent="0.25">
      <c r="A16" s="3" t="s">
        <v>112</v>
      </c>
      <c r="B16" s="11" t="s">
        <v>44</v>
      </c>
      <c r="C16" s="3" t="s">
        <v>4</v>
      </c>
      <c r="D16" s="6">
        <v>14</v>
      </c>
      <c r="E16" s="8">
        <f t="shared" si="0"/>
        <v>31.818181818181817</v>
      </c>
      <c r="F16" s="5" t="s">
        <v>25</v>
      </c>
    </row>
    <row r="17" spans="1:11" x14ac:dyDescent="0.25">
      <c r="A17" s="3" t="s">
        <v>112</v>
      </c>
      <c r="B17" s="11" t="s">
        <v>45</v>
      </c>
      <c r="C17" s="3" t="s">
        <v>4</v>
      </c>
      <c r="D17" s="6">
        <v>14</v>
      </c>
      <c r="E17" s="8">
        <f t="shared" si="0"/>
        <v>31.818181818181817</v>
      </c>
      <c r="F17" s="5" t="s">
        <v>18</v>
      </c>
    </row>
    <row r="18" spans="1:11" x14ac:dyDescent="0.25">
      <c r="A18" s="3" t="s">
        <v>112</v>
      </c>
      <c r="B18" s="11" t="s">
        <v>46</v>
      </c>
      <c r="C18" s="3" t="s">
        <v>4</v>
      </c>
      <c r="D18" s="6">
        <v>14</v>
      </c>
      <c r="E18" s="8">
        <f t="shared" si="0"/>
        <v>31.818181818181817</v>
      </c>
      <c r="F18" s="5" t="s">
        <v>25</v>
      </c>
    </row>
    <row r="19" spans="1:11" x14ac:dyDescent="0.25">
      <c r="A19" s="3" t="s">
        <v>112</v>
      </c>
      <c r="B19" s="11" t="s">
        <v>47</v>
      </c>
      <c r="C19" s="3" t="s">
        <v>4</v>
      </c>
      <c r="D19" s="6">
        <v>13</v>
      </c>
      <c r="E19" s="8">
        <f t="shared" si="0"/>
        <v>29.545454545454547</v>
      </c>
      <c r="F19" s="5" t="s">
        <v>18</v>
      </c>
    </row>
    <row r="20" spans="1:11" x14ac:dyDescent="0.25">
      <c r="A20" s="3" t="s">
        <v>112</v>
      </c>
      <c r="B20" s="11" t="s">
        <v>48</v>
      </c>
      <c r="C20" s="3" t="s">
        <v>4</v>
      </c>
      <c r="D20" s="6">
        <v>11</v>
      </c>
      <c r="E20" s="8">
        <f t="shared" si="0"/>
        <v>25</v>
      </c>
      <c r="F20" s="5" t="s">
        <v>25</v>
      </c>
      <c r="K20" s="12"/>
    </row>
    <row r="21" spans="1:11" x14ac:dyDescent="0.25">
      <c r="A21" s="3" t="s">
        <v>112</v>
      </c>
      <c r="B21" s="11" t="s">
        <v>49</v>
      </c>
      <c r="C21" s="3" t="s">
        <v>4</v>
      </c>
      <c r="D21" s="6">
        <v>10</v>
      </c>
      <c r="E21" s="8">
        <f t="shared" si="0"/>
        <v>22.727272727272727</v>
      </c>
      <c r="F21" s="5" t="s">
        <v>18</v>
      </c>
    </row>
    <row r="22" spans="1:11" x14ac:dyDescent="0.25">
      <c r="A22" s="3" t="s">
        <v>112</v>
      </c>
      <c r="B22" s="11" t="s">
        <v>50</v>
      </c>
      <c r="C22" s="3" t="s">
        <v>4</v>
      </c>
      <c r="D22" s="6">
        <v>10</v>
      </c>
      <c r="E22" s="8">
        <f t="shared" si="0"/>
        <v>22.727272727272727</v>
      </c>
      <c r="F22" s="5" t="s">
        <v>25</v>
      </c>
    </row>
    <row r="23" spans="1:11" x14ac:dyDescent="0.25">
      <c r="A23" s="3" t="s">
        <v>112</v>
      </c>
      <c r="B23" s="11" t="s">
        <v>51</v>
      </c>
      <c r="C23" s="3" t="s">
        <v>4</v>
      </c>
      <c r="D23" s="6">
        <v>9</v>
      </c>
      <c r="E23" s="8">
        <f t="shared" si="0"/>
        <v>20.454545454545453</v>
      </c>
      <c r="F23" s="5" t="s">
        <v>25</v>
      </c>
    </row>
    <row r="24" spans="1:11" x14ac:dyDescent="0.25">
      <c r="A24" s="3" t="s">
        <v>112</v>
      </c>
      <c r="B24" s="18" t="s">
        <v>52</v>
      </c>
      <c r="C24" s="18" t="s">
        <v>4</v>
      </c>
      <c r="D24" s="24">
        <v>9</v>
      </c>
      <c r="E24" s="8">
        <f t="shared" si="0"/>
        <v>20.454545454545453</v>
      </c>
      <c r="F24" s="18" t="s">
        <v>18</v>
      </c>
      <c r="G24" s="17">
        <v>44</v>
      </c>
    </row>
    <row r="25" spans="1:11" x14ac:dyDescent="0.25">
      <c r="A25" s="3" t="s">
        <v>112</v>
      </c>
      <c r="B25" s="27" t="s">
        <v>53</v>
      </c>
      <c r="C25" s="24" t="s">
        <v>4</v>
      </c>
      <c r="D25" s="24">
        <v>6</v>
      </c>
      <c r="E25" s="8">
        <f t="shared" si="0"/>
        <v>13.636363636363637</v>
      </c>
      <c r="F25" s="21" t="s">
        <v>18</v>
      </c>
      <c r="G25" s="17">
        <v>44</v>
      </c>
    </row>
    <row r="26" spans="1:11" x14ac:dyDescent="0.25">
      <c r="A26" s="3" t="s">
        <v>112</v>
      </c>
      <c r="B26" s="27" t="s">
        <v>98</v>
      </c>
      <c r="C26" s="18" t="s">
        <v>96</v>
      </c>
      <c r="D26" s="19">
        <v>10</v>
      </c>
      <c r="E26" s="8">
        <f t="shared" si="0"/>
        <v>22.727272727272727</v>
      </c>
      <c r="F26" s="21" t="s">
        <v>97</v>
      </c>
      <c r="G26" s="17">
        <v>44</v>
      </c>
    </row>
    <row r="27" spans="1:11" x14ac:dyDescent="0.25">
      <c r="A27" s="3" t="s">
        <v>112</v>
      </c>
      <c r="B27" s="27" t="s">
        <v>95</v>
      </c>
      <c r="C27" s="18" t="s">
        <v>96</v>
      </c>
      <c r="D27" s="19">
        <v>7</v>
      </c>
      <c r="E27" s="8">
        <f t="shared" si="0"/>
        <v>15.909090909090908</v>
      </c>
      <c r="F27" s="21" t="s">
        <v>97</v>
      </c>
      <c r="G27" s="17">
        <v>44</v>
      </c>
    </row>
  </sheetData>
  <autoFilter ref="B2:F27">
    <sortState ref="B3:F27">
      <sortCondition ref="C2:C13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8"/>
  <sheetViews>
    <sheetView workbookViewId="0">
      <selection activeCell="E22" sqref="E22"/>
    </sheetView>
  </sheetViews>
  <sheetFormatPr defaultRowHeight="13.2" x14ac:dyDescent="0.25"/>
  <cols>
    <col min="2" max="2" width="36.5546875" customWidth="1"/>
    <col min="3" max="3" width="33.44140625" customWidth="1"/>
    <col min="4" max="4" width="12.5546875" style="7" customWidth="1"/>
    <col min="5" max="5" width="11.5546875" style="7" customWidth="1"/>
    <col min="6" max="6" width="20.109375" customWidth="1"/>
    <col min="7" max="7" width="19.6640625" customWidth="1"/>
  </cols>
  <sheetData>
    <row r="1" spans="1:8" x14ac:dyDescent="0.25">
      <c r="B1" s="29" t="s">
        <v>54</v>
      </c>
      <c r="C1" s="29"/>
      <c r="D1" s="29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51</v>
      </c>
    </row>
    <row r="3" spans="1:8" x14ac:dyDescent="0.25">
      <c r="A3" s="2" t="s">
        <v>111</v>
      </c>
      <c r="B3" s="3" t="s">
        <v>91</v>
      </c>
      <c r="C3" s="3" t="s">
        <v>85</v>
      </c>
      <c r="D3" s="16">
        <v>25</v>
      </c>
      <c r="E3" s="8">
        <f t="shared" ref="E3:E28" si="0">D3*100/51</f>
        <v>49.019607843137258</v>
      </c>
      <c r="F3" s="3" t="s">
        <v>86</v>
      </c>
    </row>
    <row r="4" spans="1:8" x14ac:dyDescent="0.25">
      <c r="A4" s="3" t="s">
        <v>112</v>
      </c>
      <c r="B4" s="3" t="s">
        <v>90</v>
      </c>
      <c r="C4" s="3" t="s">
        <v>85</v>
      </c>
      <c r="D4" s="16">
        <v>20</v>
      </c>
      <c r="E4" s="8">
        <f t="shared" si="0"/>
        <v>39.215686274509807</v>
      </c>
      <c r="F4" s="5" t="s">
        <v>86</v>
      </c>
    </row>
    <row r="5" spans="1:8" x14ac:dyDescent="0.25">
      <c r="A5" s="3" t="s">
        <v>112</v>
      </c>
      <c r="B5" s="3" t="s">
        <v>92</v>
      </c>
      <c r="C5" s="3" t="s">
        <v>85</v>
      </c>
      <c r="D5" s="16">
        <v>9</v>
      </c>
      <c r="E5" s="8">
        <f t="shared" si="0"/>
        <v>17.647058823529413</v>
      </c>
      <c r="F5" s="3" t="s">
        <v>86</v>
      </c>
    </row>
    <row r="6" spans="1:8" x14ac:dyDescent="0.25">
      <c r="A6" s="2" t="s">
        <v>110</v>
      </c>
      <c r="B6" s="14" t="s">
        <v>78</v>
      </c>
      <c r="C6" s="3" t="s">
        <v>63</v>
      </c>
      <c r="D6" s="15">
        <v>39</v>
      </c>
      <c r="E6" s="8">
        <f t="shared" si="0"/>
        <v>76.470588235294116</v>
      </c>
      <c r="F6" s="5" t="s">
        <v>64</v>
      </c>
    </row>
    <row r="7" spans="1:8" x14ac:dyDescent="0.25">
      <c r="A7" s="2" t="s">
        <v>111</v>
      </c>
      <c r="B7" s="14" t="s">
        <v>77</v>
      </c>
      <c r="C7" s="3" t="s">
        <v>63</v>
      </c>
      <c r="D7" s="15">
        <v>31</v>
      </c>
      <c r="E7" s="8">
        <f t="shared" si="0"/>
        <v>60.784313725490193</v>
      </c>
      <c r="F7" s="5" t="s">
        <v>64</v>
      </c>
    </row>
    <row r="8" spans="1:8" x14ac:dyDescent="0.25">
      <c r="A8" s="2" t="s">
        <v>111</v>
      </c>
      <c r="B8" s="14" t="s">
        <v>76</v>
      </c>
      <c r="C8" s="3" t="s">
        <v>63</v>
      </c>
      <c r="D8" s="15">
        <v>26</v>
      </c>
      <c r="E8" s="8">
        <f t="shared" si="0"/>
        <v>50.980392156862742</v>
      </c>
      <c r="F8" s="5" t="s">
        <v>64</v>
      </c>
    </row>
    <row r="9" spans="1:8" x14ac:dyDescent="0.25">
      <c r="A9" s="3" t="s">
        <v>112</v>
      </c>
      <c r="B9" s="14" t="s">
        <v>80</v>
      </c>
      <c r="C9" s="3" t="s">
        <v>63</v>
      </c>
      <c r="D9" s="15">
        <v>15</v>
      </c>
      <c r="E9" s="8">
        <f t="shared" si="0"/>
        <v>29.411764705882351</v>
      </c>
      <c r="F9" s="5" t="s">
        <v>64</v>
      </c>
    </row>
    <row r="10" spans="1:8" x14ac:dyDescent="0.25">
      <c r="A10" s="3" t="s">
        <v>112</v>
      </c>
      <c r="B10" s="14" t="s">
        <v>79</v>
      </c>
      <c r="C10" s="3" t="s">
        <v>63</v>
      </c>
      <c r="D10" s="15">
        <v>14</v>
      </c>
      <c r="E10" s="8">
        <f t="shared" si="0"/>
        <v>27.450980392156861</v>
      </c>
      <c r="F10" s="5" t="s">
        <v>64</v>
      </c>
    </row>
    <row r="11" spans="1:8" x14ac:dyDescent="0.25">
      <c r="A11" s="2" t="s">
        <v>110</v>
      </c>
      <c r="B11" s="3" t="s">
        <v>21</v>
      </c>
      <c r="C11" s="3" t="s">
        <v>4</v>
      </c>
      <c r="D11" s="7">
        <v>38</v>
      </c>
      <c r="E11" s="8">
        <f t="shared" si="0"/>
        <v>74.509803921568633</v>
      </c>
      <c r="F11" s="5" t="s">
        <v>18</v>
      </c>
    </row>
    <row r="12" spans="1:8" x14ac:dyDescent="0.25">
      <c r="A12" s="2" t="s">
        <v>111</v>
      </c>
      <c r="B12" s="3" t="s">
        <v>11</v>
      </c>
      <c r="C12" s="3" t="s">
        <v>4</v>
      </c>
      <c r="D12" s="6">
        <v>27</v>
      </c>
      <c r="E12" s="8">
        <f t="shared" si="0"/>
        <v>52.941176470588232</v>
      </c>
      <c r="F12" s="5" t="s">
        <v>18</v>
      </c>
    </row>
    <row r="13" spans="1:8" x14ac:dyDescent="0.25">
      <c r="A13" s="2" t="s">
        <v>111</v>
      </c>
      <c r="B13" s="3" t="s">
        <v>10</v>
      </c>
      <c r="C13" s="3" t="s">
        <v>4</v>
      </c>
      <c r="D13" s="6">
        <v>26</v>
      </c>
      <c r="E13" s="8">
        <f t="shared" si="0"/>
        <v>50.980392156862742</v>
      </c>
      <c r="F13" s="5" t="s">
        <v>18</v>
      </c>
    </row>
    <row r="14" spans="1:8" x14ac:dyDescent="0.25">
      <c r="A14" s="2" t="s">
        <v>111</v>
      </c>
      <c r="B14" s="3" t="s">
        <v>14</v>
      </c>
      <c r="C14" s="3" t="s">
        <v>4</v>
      </c>
      <c r="D14" s="6">
        <v>24</v>
      </c>
      <c r="E14" s="8">
        <f t="shared" si="0"/>
        <v>47.058823529411768</v>
      </c>
      <c r="F14" s="5" t="s">
        <v>18</v>
      </c>
    </row>
    <row r="15" spans="1:8" x14ac:dyDescent="0.25">
      <c r="A15" s="3" t="s">
        <v>112</v>
      </c>
      <c r="B15" s="3" t="s">
        <v>15</v>
      </c>
      <c r="C15" s="3" t="s">
        <v>4</v>
      </c>
      <c r="D15" s="6">
        <v>22</v>
      </c>
      <c r="E15" s="8">
        <f t="shared" si="0"/>
        <v>43.137254901960787</v>
      </c>
      <c r="F15" s="5" t="s">
        <v>18</v>
      </c>
    </row>
    <row r="16" spans="1:8" x14ac:dyDescent="0.25">
      <c r="A16" s="3" t="s">
        <v>112</v>
      </c>
      <c r="B16" s="3" t="s">
        <v>19</v>
      </c>
      <c r="C16" s="3" t="s">
        <v>4</v>
      </c>
      <c r="D16" s="7">
        <v>22</v>
      </c>
      <c r="E16" s="8">
        <f t="shared" si="0"/>
        <v>43.137254901960787</v>
      </c>
      <c r="F16" s="5" t="s">
        <v>18</v>
      </c>
    </row>
    <row r="17" spans="1:6" x14ac:dyDescent="0.25">
      <c r="A17" s="3" t="s">
        <v>112</v>
      </c>
      <c r="B17" s="3" t="s">
        <v>12</v>
      </c>
      <c r="C17" s="3" t="s">
        <v>4</v>
      </c>
      <c r="D17" s="6">
        <v>20</v>
      </c>
      <c r="E17" s="8">
        <f t="shared" si="0"/>
        <v>39.215686274509807</v>
      </c>
      <c r="F17" s="5" t="s">
        <v>18</v>
      </c>
    </row>
    <row r="18" spans="1:6" x14ac:dyDescent="0.25">
      <c r="A18" s="3" t="s">
        <v>112</v>
      </c>
      <c r="B18" s="3" t="s">
        <v>8</v>
      </c>
      <c r="C18" s="3" t="s">
        <v>4</v>
      </c>
      <c r="D18" s="6">
        <v>19</v>
      </c>
      <c r="E18" s="8">
        <f t="shared" si="0"/>
        <v>37.254901960784316</v>
      </c>
      <c r="F18" s="5" t="s">
        <v>18</v>
      </c>
    </row>
    <row r="19" spans="1:6" x14ac:dyDescent="0.25">
      <c r="A19" s="3" t="s">
        <v>112</v>
      </c>
      <c r="B19" s="3" t="s">
        <v>20</v>
      </c>
      <c r="C19" s="3" t="s">
        <v>4</v>
      </c>
      <c r="D19" s="7">
        <v>19</v>
      </c>
      <c r="E19" s="8">
        <f t="shared" si="0"/>
        <v>37.254901960784316</v>
      </c>
      <c r="F19" s="5" t="s">
        <v>18</v>
      </c>
    </row>
    <row r="20" spans="1:6" x14ac:dyDescent="0.25">
      <c r="A20" s="3" t="s">
        <v>112</v>
      </c>
      <c r="B20" s="3" t="s">
        <v>9</v>
      </c>
      <c r="C20" s="3" t="s">
        <v>4</v>
      </c>
      <c r="D20" s="6">
        <v>17</v>
      </c>
      <c r="E20" s="8">
        <f t="shared" si="0"/>
        <v>33.333333333333336</v>
      </c>
      <c r="F20" s="5" t="s">
        <v>18</v>
      </c>
    </row>
    <row r="21" spans="1:6" x14ac:dyDescent="0.25">
      <c r="A21" s="3" t="s">
        <v>112</v>
      </c>
      <c r="B21" s="3" t="s">
        <v>13</v>
      </c>
      <c r="C21" s="3" t="s">
        <v>4</v>
      </c>
      <c r="D21" s="6">
        <v>16</v>
      </c>
      <c r="E21" s="8">
        <f t="shared" si="0"/>
        <v>31.372549019607842</v>
      </c>
      <c r="F21" s="5" t="s">
        <v>18</v>
      </c>
    </row>
    <row r="22" spans="1:6" x14ac:dyDescent="0.25">
      <c r="A22" s="3" t="s">
        <v>112</v>
      </c>
      <c r="B22" s="3" t="s">
        <v>16</v>
      </c>
      <c r="C22" s="3" t="s">
        <v>4</v>
      </c>
      <c r="D22" s="7">
        <v>15</v>
      </c>
      <c r="E22" s="8">
        <f t="shared" si="0"/>
        <v>29.411764705882351</v>
      </c>
      <c r="F22" s="5" t="s">
        <v>18</v>
      </c>
    </row>
    <row r="23" spans="1:6" x14ac:dyDescent="0.25">
      <c r="A23" s="3" t="s">
        <v>112</v>
      </c>
      <c r="B23" s="3" t="s">
        <v>17</v>
      </c>
      <c r="C23" s="3" t="s">
        <v>4</v>
      </c>
      <c r="D23" s="7">
        <v>15</v>
      </c>
      <c r="E23" s="8">
        <f t="shared" si="0"/>
        <v>29.411764705882351</v>
      </c>
      <c r="F23" s="5" t="s">
        <v>18</v>
      </c>
    </row>
    <row r="24" spans="1:6" x14ac:dyDescent="0.25">
      <c r="A24" s="3" t="s">
        <v>112</v>
      </c>
      <c r="B24" s="3" t="s">
        <v>99</v>
      </c>
      <c r="C24" s="3" t="s">
        <v>96</v>
      </c>
      <c r="D24" s="6">
        <v>14</v>
      </c>
      <c r="E24" s="8">
        <f t="shared" si="0"/>
        <v>27.450980392156861</v>
      </c>
      <c r="F24" s="5" t="s">
        <v>97</v>
      </c>
    </row>
    <row r="25" spans="1:6" x14ac:dyDescent="0.25">
      <c r="A25" s="3" t="s">
        <v>112</v>
      </c>
      <c r="B25" s="3" t="s">
        <v>57</v>
      </c>
      <c r="C25" s="3" t="s">
        <v>58</v>
      </c>
      <c r="D25" s="6">
        <v>22</v>
      </c>
      <c r="E25" s="8">
        <f t="shared" si="0"/>
        <v>43.137254901960787</v>
      </c>
      <c r="F25" s="5" t="s">
        <v>59</v>
      </c>
    </row>
    <row r="26" spans="1:6" x14ac:dyDescent="0.25">
      <c r="A26" s="3" t="s">
        <v>112</v>
      </c>
      <c r="B26" s="3" t="s">
        <v>57</v>
      </c>
      <c r="C26" s="3" t="s">
        <v>58</v>
      </c>
      <c r="D26" s="6">
        <v>22</v>
      </c>
      <c r="E26" s="8">
        <f t="shared" si="0"/>
        <v>43.137254901960787</v>
      </c>
      <c r="F26" s="5" t="s">
        <v>59</v>
      </c>
    </row>
    <row r="27" spans="1:6" x14ac:dyDescent="0.25">
      <c r="A27" s="3" t="s">
        <v>112</v>
      </c>
      <c r="B27" s="3" t="s">
        <v>60</v>
      </c>
      <c r="C27" s="3" t="s">
        <v>58</v>
      </c>
      <c r="D27" s="6">
        <v>18</v>
      </c>
      <c r="E27" s="8">
        <f t="shared" si="0"/>
        <v>35.294117647058826</v>
      </c>
      <c r="F27" s="5" t="s">
        <v>59</v>
      </c>
    </row>
    <row r="28" spans="1:6" x14ac:dyDescent="0.25">
      <c r="A28" s="3" t="s">
        <v>112</v>
      </c>
      <c r="B28" s="3" t="s">
        <v>60</v>
      </c>
      <c r="C28" s="3" t="s">
        <v>58</v>
      </c>
      <c r="D28" s="6">
        <v>18</v>
      </c>
      <c r="E28" s="8">
        <f t="shared" si="0"/>
        <v>35.294117647058826</v>
      </c>
      <c r="F28" s="5" t="s">
        <v>59</v>
      </c>
    </row>
  </sheetData>
  <autoFilter ref="B2:F28">
    <sortState ref="B3:F28">
      <sortCondition ref="C2:C17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3"/>
  <sheetViews>
    <sheetView tabSelected="1" workbookViewId="0">
      <selection activeCell="F21" sqref="F21"/>
    </sheetView>
  </sheetViews>
  <sheetFormatPr defaultRowHeight="13.2" x14ac:dyDescent="0.25"/>
  <cols>
    <col min="1" max="1" width="13.109375" customWidth="1"/>
    <col min="2" max="2" width="34.6640625" customWidth="1"/>
    <col min="3" max="3" width="34.88671875" customWidth="1"/>
    <col min="4" max="4" width="9.88671875" style="7" customWidth="1"/>
    <col min="5" max="5" width="11.33203125" style="7" customWidth="1"/>
    <col min="6" max="6" width="15.6640625" customWidth="1"/>
    <col min="7" max="7" width="19" customWidth="1"/>
  </cols>
  <sheetData>
    <row r="1" spans="1:8" x14ac:dyDescent="0.25">
      <c r="B1" s="29" t="s">
        <v>22</v>
      </c>
      <c r="C1" s="29"/>
      <c r="D1" s="29"/>
      <c r="E1" s="1"/>
      <c r="F1" s="1"/>
    </row>
    <row r="2" spans="1:8" x14ac:dyDescent="0.25">
      <c r="B2" s="9" t="s">
        <v>7</v>
      </c>
      <c r="C2" s="1" t="s">
        <v>2</v>
      </c>
      <c r="D2" s="1"/>
      <c r="E2" s="1"/>
      <c r="F2" s="1" t="s">
        <v>5</v>
      </c>
      <c r="G2" s="2" t="s">
        <v>1</v>
      </c>
      <c r="H2" s="2">
        <v>51</v>
      </c>
    </row>
    <row r="3" spans="1:8" x14ac:dyDescent="0.25">
      <c r="A3" s="2" t="s">
        <v>110</v>
      </c>
      <c r="B3" s="3" t="s">
        <v>93</v>
      </c>
      <c r="C3" s="3" t="s">
        <v>85</v>
      </c>
      <c r="D3" s="6">
        <v>30</v>
      </c>
      <c r="E3" s="8">
        <f t="shared" ref="E3:E13" si="0">D3/51*100</f>
        <v>58.82352941176471</v>
      </c>
      <c r="F3" s="3" t="s">
        <v>86</v>
      </c>
    </row>
    <row r="4" spans="1:8" x14ac:dyDescent="0.25">
      <c r="A4" s="2" t="s">
        <v>111</v>
      </c>
      <c r="B4" s="3" t="s">
        <v>94</v>
      </c>
      <c r="C4" s="3" t="s">
        <v>85</v>
      </c>
      <c r="D4" s="6">
        <v>24</v>
      </c>
      <c r="E4" s="8">
        <f t="shared" si="0"/>
        <v>47.058823529411761</v>
      </c>
      <c r="F4" s="3" t="s">
        <v>86</v>
      </c>
    </row>
    <row r="5" spans="1:8" x14ac:dyDescent="0.25">
      <c r="A5" s="3" t="s">
        <v>112</v>
      </c>
      <c r="B5" s="14" t="s">
        <v>82</v>
      </c>
      <c r="C5" s="3" t="s">
        <v>63</v>
      </c>
      <c r="D5" s="15">
        <v>13</v>
      </c>
      <c r="E5" s="8">
        <f t="shared" si="0"/>
        <v>25.490196078431371</v>
      </c>
      <c r="F5" s="5" t="s">
        <v>64</v>
      </c>
    </row>
    <row r="6" spans="1:8" x14ac:dyDescent="0.25">
      <c r="A6" s="3" t="s">
        <v>112</v>
      </c>
      <c r="B6" s="14" t="s">
        <v>81</v>
      </c>
      <c r="C6" s="3" t="s">
        <v>63</v>
      </c>
      <c r="D6" s="15">
        <v>7</v>
      </c>
      <c r="E6" s="8">
        <f t="shared" si="0"/>
        <v>13.725490196078432</v>
      </c>
      <c r="F6" s="5" t="s">
        <v>64</v>
      </c>
    </row>
    <row r="7" spans="1:8" x14ac:dyDescent="0.25">
      <c r="A7" s="3" t="s">
        <v>112</v>
      </c>
      <c r="B7" s="14" t="s">
        <v>83</v>
      </c>
      <c r="C7" s="3" t="s">
        <v>63</v>
      </c>
      <c r="D7" s="15">
        <v>6</v>
      </c>
      <c r="E7" s="8">
        <f t="shared" si="0"/>
        <v>11.76470588235294</v>
      </c>
      <c r="F7" s="5" t="s">
        <v>64</v>
      </c>
    </row>
    <row r="8" spans="1:8" x14ac:dyDescent="0.25">
      <c r="A8" s="2" t="s">
        <v>111</v>
      </c>
      <c r="B8" s="3" t="s">
        <v>23</v>
      </c>
      <c r="C8" s="3" t="s">
        <v>4</v>
      </c>
      <c r="D8" s="6">
        <v>23</v>
      </c>
      <c r="E8" s="8">
        <f t="shared" si="0"/>
        <v>45.098039215686278</v>
      </c>
      <c r="F8" s="5" t="s">
        <v>25</v>
      </c>
    </row>
    <row r="9" spans="1:8" x14ac:dyDescent="0.25">
      <c r="A9" s="3" t="s">
        <v>112</v>
      </c>
      <c r="B9" s="3" t="s">
        <v>24</v>
      </c>
      <c r="C9" s="3" t="s">
        <v>4</v>
      </c>
      <c r="D9" s="6">
        <v>22</v>
      </c>
      <c r="E9" s="8">
        <f t="shared" si="0"/>
        <v>43.137254901960787</v>
      </c>
      <c r="F9" s="5" t="s">
        <v>25</v>
      </c>
    </row>
    <row r="10" spans="1:8" x14ac:dyDescent="0.25">
      <c r="A10" s="3" t="s">
        <v>112</v>
      </c>
      <c r="B10" s="3" t="s">
        <v>55</v>
      </c>
      <c r="C10" s="3" t="s">
        <v>4</v>
      </c>
      <c r="D10" s="6">
        <v>22</v>
      </c>
      <c r="E10" s="8">
        <f t="shared" si="0"/>
        <v>43.137254901960787</v>
      </c>
      <c r="F10" s="5" t="s">
        <v>25</v>
      </c>
    </row>
    <row r="11" spans="1:8" x14ac:dyDescent="0.25">
      <c r="A11" s="2" t="s">
        <v>110</v>
      </c>
      <c r="B11" s="3" t="s">
        <v>61</v>
      </c>
      <c r="C11" s="3" t="s">
        <v>62</v>
      </c>
      <c r="D11" s="6">
        <v>30</v>
      </c>
      <c r="E11" s="8">
        <f t="shared" si="0"/>
        <v>58.82352941176471</v>
      </c>
      <c r="F11" s="5" t="s">
        <v>59</v>
      </c>
    </row>
    <row r="12" spans="1:8" x14ac:dyDescent="0.25">
      <c r="A12" s="2" t="s">
        <v>110</v>
      </c>
      <c r="B12" s="3" t="s">
        <v>61</v>
      </c>
      <c r="C12" s="3" t="s">
        <v>62</v>
      </c>
      <c r="D12" s="6">
        <v>30</v>
      </c>
      <c r="E12" s="8">
        <f t="shared" si="0"/>
        <v>58.82352941176471</v>
      </c>
      <c r="F12" s="5" t="s">
        <v>59</v>
      </c>
    </row>
    <row r="13" spans="1:8" x14ac:dyDescent="0.25">
      <c r="A13" s="3" t="s">
        <v>112</v>
      </c>
      <c r="B13" s="3" t="s">
        <v>100</v>
      </c>
      <c r="C13" s="3" t="s">
        <v>96</v>
      </c>
      <c r="D13" s="6">
        <v>21</v>
      </c>
      <c r="E13" s="8">
        <f t="shared" si="0"/>
        <v>41.17647058823529</v>
      </c>
      <c r="F13" s="5" t="s">
        <v>97</v>
      </c>
    </row>
  </sheetData>
  <autoFilter ref="B2:F13">
    <sortState ref="B3:F13">
      <sortCondition ref="C2:C5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2025-11-05T10:56:49Z</dcterms:modified>
</cp:coreProperties>
</file>