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0" yWindow="0" windowWidth="23256" windowHeight="8856" tabRatio="627" activeTab="7"/>
  </bookViews>
  <sheets>
    <sheet name="4 класс" sheetId="10" r:id="rId1"/>
    <sheet name="5 класс" sheetId="5" r:id="rId2"/>
    <sheet name="6 класс" sheetId="6" r:id="rId3"/>
    <sheet name="7 класс" sheetId="8" r:id="rId4"/>
    <sheet name="8 класс" sheetId="1" r:id="rId5"/>
    <sheet name="9 класс" sheetId="2" r:id="rId6"/>
    <sheet name="10 класс" sheetId="3" r:id="rId7"/>
    <sheet name="11 класс" sheetId="4" r:id="rId8"/>
  </sheets>
  <definedNames>
    <definedName name="_xlnm._FilterDatabase" localSheetId="6" hidden="1">'10 класс'!$B$2:$F$15</definedName>
    <definedName name="_xlnm._FilterDatabase" localSheetId="7" hidden="1">'11 класс'!$B$2:$F$9</definedName>
    <definedName name="_xlnm._FilterDatabase" localSheetId="0" hidden="1">'4 класс'!$B$2:$F$66</definedName>
    <definedName name="_xlnm._FilterDatabase" localSheetId="1" hidden="1">'5 класс'!$B$2:$F$39</definedName>
    <definedName name="_xlnm._FilterDatabase" localSheetId="2" hidden="1">'6 класс'!$B$2:$F$49</definedName>
    <definedName name="_xlnm._FilterDatabase" localSheetId="3" hidden="1">'7 класс'!$B$2:$F$48</definedName>
    <definedName name="_xlnm._FilterDatabase" localSheetId="4" hidden="1">'8 класс'!$B$2:$F$49</definedName>
    <definedName name="_xlnm._FilterDatabase" localSheetId="5" hidden="1">'9 класс'!$B$2:$F$36</definedName>
  </definedNames>
  <calcPr calcId="145621" calcOnSave="0"/>
</workbook>
</file>

<file path=xl/calcChain.xml><?xml version="1.0" encoding="utf-8"?>
<calcChain xmlns="http://schemas.openxmlformats.org/spreadsheetml/2006/main">
  <c r="E9" i="4" l="1"/>
  <c r="E3" i="4"/>
  <c r="E4" i="4"/>
  <c r="E5" i="4"/>
  <c r="E6" i="4"/>
  <c r="E7" i="4"/>
  <c r="E8" i="4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3" i="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3" i="10"/>
  <c r="G61" i="10" l="1"/>
  <c r="E13" i="3" l="1"/>
  <c r="E11" i="3"/>
  <c r="E14" i="3"/>
  <c r="E12" i="3"/>
  <c r="E15" i="3"/>
  <c r="E7" i="3"/>
  <c r="E3" i="3"/>
  <c r="E4" i="3"/>
  <c r="E8" i="3"/>
  <c r="E5" i="3"/>
  <c r="E6" i="3"/>
  <c r="E9" i="3"/>
  <c r="E10" i="3"/>
  <c r="E22" i="2"/>
  <c r="E21" i="2"/>
  <c r="E34" i="2"/>
  <c r="E3" i="2"/>
  <c r="E29" i="2"/>
  <c r="E35" i="2"/>
  <c r="E36" i="2"/>
  <c r="E4" i="2"/>
  <c r="E30" i="2"/>
  <c r="E23" i="2"/>
  <c r="E31" i="2"/>
  <c r="E32" i="2"/>
  <c r="E12" i="2"/>
  <c r="E7" i="2"/>
  <c r="E13" i="2"/>
  <c r="E14" i="2"/>
  <c r="E33" i="2"/>
  <c r="E24" i="2"/>
  <c r="E25" i="2"/>
  <c r="E15" i="2"/>
  <c r="E16" i="2"/>
  <c r="E8" i="2"/>
  <c r="E5" i="2"/>
  <c r="E17" i="2"/>
  <c r="E9" i="2"/>
  <c r="E26" i="2"/>
  <c r="E27" i="2"/>
  <c r="E18" i="2"/>
  <c r="E10" i="2"/>
  <c r="E6" i="2"/>
  <c r="E19" i="2"/>
  <c r="E11" i="2"/>
  <c r="E20" i="2"/>
  <c r="E28" i="2"/>
  <c r="E7" i="8"/>
  <c r="E8" i="8"/>
  <c r="E37" i="8"/>
  <c r="E9" i="8"/>
  <c r="E38" i="8"/>
  <c r="E23" i="8"/>
  <c r="E24" i="8"/>
  <c r="E39" i="8"/>
  <c r="E25" i="8"/>
  <c r="E10" i="8"/>
  <c r="E40" i="8"/>
  <c r="E41" i="8"/>
  <c r="E42" i="8"/>
  <c r="E43" i="8"/>
  <c r="E11" i="8"/>
  <c r="E26" i="8"/>
  <c r="E27" i="8"/>
  <c r="E28" i="8"/>
  <c r="E12" i="8"/>
  <c r="E44" i="8"/>
  <c r="E48" i="8"/>
  <c r="E29" i="8"/>
  <c r="E45" i="8"/>
  <c r="E30" i="8"/>
  <c r="E14" i="8"/>
  <c r="E31" i="8"/>
  <c r="E46" i="8"/>
  <c r="E15" i="8"/>
  <c r="E3" i="8"/>
  <c r="E32" i="8"/>
  <c r="E33" i="8"/>
  <c r="E16" i="8"/>
  <c r="E34" i="8"/>
  <c r="E4" i="8"/>
  <c r="E17" i="8"/>
  <c r="E18" i="8"/>
  <c r="E5" i="8"/>
  <c r="E35" i="8"/>
  <c r="E36" i="8"/>
  <c r="E6" i="8"/>
  <c r="E13" i="8"/>
  <c r="E21" i="8"/>
  <c r="E19" i="8"/>
  <c r="E47" i="8"/>
  <c r="E20" i="8"/>
  <c r="E22" i="8"/>
  <c r="E27" i="6"/>
  <c r="E28" i="6"/>
  <c r="E29" i="6"/>
  <c r="E30" i="6"/>
  <c r="E31" i="6"/>
  <c r="E32" i="6"/>
  <c r="E33" i="6"/>
  <c r="E34" i="6"/>
  <c r="E21" i="6"/>
  <c r="E22" i="6"/>
  <c r="E35" i="6"/>
  <c r="E36" i="6"/>
  <c r="E23" i="6"/>
  <c r="E37" i="6"/>
  <c r="E24" i="6"/>
  <c r="E38" i="6"/>
  <c r="E39" i="6"/>
  <c r="E25" i="6"/>
  <c r="E40" i="6"/>
  <c r="E26" i="6"/>
  <c r="E49" i="6"/>
  <c r="E41" i="6"/>
  <c r="E42" i="6"/>
  <c r="E43" i="6"/>
  <c r="E44" i="6"/>
  <c r="E45" i="6"/>
  <c r="E19" i="6"/>
  <c r="E17" i="6"/>
  <c r="E18" i="6"/>
  <c r="E16" i="6"/>
  <c r="E14" i="6"/>
  <c r="E13" i="6"/>
  <c r="E9" i="6"/>
  <c r="E11" i="6"/>
  <c r="E12" i="6"/>
  <c r="E15" i="6"/>
  <c r="E10" i="6"/>
  <c r="E48" i="6"/>
  <c r="E46" i="6"/>
  <c r="E47" i="6"/>
  <c r="E8" i="6"/>
  <c r="E3" i="6"/>
  <c r="E5" i="6"/>
  <c r="E6" i="6"/>
  <c r="E4" i="6"/>
  <c r="E7" i="6"/>
  <c r="E20" i="6"/>
  <c r="E19" i="5"/>
  <c r="E5" i="5"/>
  <c r="E28" i="5"/>
  <c r="E20" i="5"/>
  <c r="E4" i="5"/>
  <c r="E12" i="5"/>
  <c r="E21" i="5"/>
  <c r="E35" i="5"/>
  <c r="E29" i="5"/>
  <c r="E13" i="5"/>
  <c r="E30" i="5"/>
  <c r="E22" i="5"/>
  <c r="E3" i="5"/>
  <c r="E23" i="5"/>
  <c r="E31" i="5"/>
  <c r="E24" i="5"/>
  <c r="E25" i="5"/>
  <c r="E6" i="5"/>
  <c r="E36" i="5"/>
  <c r="E14" i="5"/>
  <c r="E32" i="5"/>
  <c r="E37" i="5"/>
  <c r="E26" i="5"/>
  <c r="E7" i="5"/>
  <c r="E27" i="5"/>
  <c r="E15" i="5"/>
  <c r="E33" i="5"/>
  <c r="E8" i="5"/>
  <c r="E9" i="5"/>
  <c r="E38" i="5"/>
  <c r="E10" i="5"/>
  <c r="E34" i="5"/>
  <c r="E16" i="5"/>
  <c r="E17" i="5"/>
  <c r="E11" i="5"/>
  <c r="E39" i="5"/>
  <c r="E18" i="5"/>
</calcChain>
</file>

<file path=xl/sharedStrings.xml><?xml version="1.0" encoding="utf-8"?>
<sst xmlns="http://schemas.openxmlformats.org/spreadsheetml/2006/main" count="1233" uniqueCount="358">
  <si>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</si>
  <si>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</si>
  <si>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</si>
  <si>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</si>
  <si>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</si>
  <si>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</si>
  <si>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</si>
  <si>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</si>
  <si>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>Лукина Мария Алексеевна</t>
  </si>
  <si>
    <t>Цеповяз Диана Александровна</t>
  </si>
  <si>
    <t>Вилакова И.П.</t>
  </si>
  <si>
    <t>Власова Г.В.</t>
  </si>
  <si>
    <t>Мерёжина Н.Н.</t>
  </si>
  <si>
    <t>Власова Мария Игоревна</t>
  </si>
  <si>
    <t>Кузнецова Софья Андреевна</t>
  </si>
  <si>
    <t>Скурихина Кира Андреевна</t>
  </si>
  <si>
    <t>Алеханов Савелий Александрович</t>
  </si>
  <si>
    <t>Андреев Илья Алексеевич</t>
  </si>
  <si>
    <t>Ершова Е.В.</t>
  </si>
  <si>
    <t>Букаева Таисия Дмитриевна</t>
  </si>
  <si>
    <t>Юрин Артур Сергеевич</t>
  </si>
  <si>
    <t>Дементьева Владислава Антоновна</t>
  </si>
  <si>
    <t>Захарова Полина Владиславовна</t>
  </si>
  <si>
    <t>Пальчикова А.А</t>
  </si>
  <si>
    <t>Пузина Виктория Валерьевна</t>
  </si>
  <si>
    <t>Лукаш Анна Павловна</t>
  </si>
  <si>
    <t xml:space="preserve"> Писарев Матвей Степанович</t>
  </si>
  <si>
    <t>Ананьев Данил Андреевич</t>
  </si>
  <si>
    <t>Пальчикова А.А.</t>
  </si>
  <si>
    <t>Малозёмова Елизавета Викторовна</t>
  </si>
  <si>
    <t>Афанасьев Максим Николаевич</t>
  </si>
  <si>
    <t>Ершова Дарья Евгеньевна</t>
  </si>
  <si>
    <t>Оскаленко Александр Максимович</t>
  </si>
  <si>
    <t>Лукаш Татьяна Павловна</t>
  </si>
  <si>
    <t>Черепанова Ульяна Сергеевна</t>
  </si>
  <si>
    <t>Гергедава Анастасия Кахаевна</t>
  </si>
  <si>
    <t>Комотёсова Н.Н.</t>
  </si>
  <si>
    <t>Клепикова Валерия Артёмовна</t>
  </si>
  <si>
    <t>Алиева Зарина Хикмет кызы</t>
  </si>
  <si>
    <t>Вилакова И.П</t>
  </si>
  <si>
    <t>Андрейчикова Вероника Алексеевна</t>
  </si>
  <si>
    <t>Кузнецова Л.В.</t>
  </si>
  <si>
    <t>Григорова Екатерина Михайловна</t>
  </si>
  <si>
    <t>Гриньков Евгений Сергеевич</t>
  </si>
  <si>
    <t>Ельцова Екатерина Алексеевна</t>
  </si>
  <si>
    <t>Ершова Анастасия Сергеевна</t>
  </si>
  <si>
    <t>Закатов Леонид Сергеевич</t>
  </si>
  <si>
    <t>Иванов Дмитрий Васильевич</t>
  </si>
  <si>
    <t>Козенкова Софья Сергеевна</t>
  </si>
  <si>
    <t>Кокачев Климентий Васильевич</t>
  </si>
  <si>
    <t>Кузнецов Кирилл Русланович</t>
  </si>
  <si>
    <t>Корнейчук Ульяна Михайловна</t>
  </si>
  <si>
    <t>Корякина Елизавета Алексеевна</t>
  </si>
  <si>
    <t>Куваев Степан Андреевич</t>
  </si>
  <si>
    <t>Лупандина Вероника Артемовна</t>
  </si>
  <si>
    <t>Лучкинская Елена Владимировна</t>
  </si>
  <si>
    <t>Мишутина Милена Вячеславовна</t>
  </si>
  <si>
    <t>Потягов Никита Романович</t>
  </si>
  <si>
    <t>Румянцев Илья Владимирович</t>
  </si>
  <si>
    <t>Смирнова Софья Андреевна</t>
  </si>
  <si>
    <t>Шушерин Николай Михайлович</t>
  </si>
  <si>
    <t>Мельникова Алина Андреевна</t>
  </si>
  <si>
    <t>Григорьева Варвара Алексеевна</t>
  </si>
  <si>
    <t>Горбачёва Алина Евгеньевна</t>
  </si>
  <si>
    <t>7 класс Русский язык (школьный этап)</t>
  </si>
  <si>
    <t>Гергедава Александра Кахаевна</t>
  </si>
  <si>
    <t>Ершов Илья Владимирович</t>
  </si>
  <si>
    <t>Наумов Марк Александрович</t>
  </si>
  <si>
    <t>Фомина Полина Александровна</t>
  </si>
  <si>
    <t>Филин Денис Сергеевич</t>
  </si>
  <si>
    <t>Волощенко Анастасия Сергеевна</t>
  </si>
  <si>
    <t>Тошова Ольга Шамшодовна</t>
  </si>
  <si>
    <t>Рупосова Екатерина Юрьевна</t>
  </si>
  <si>
    <t>Лебедев Кирилл Алексеевич</t>
  </si>
  <si>
    <t>Калинина Полина Алексеевна</t>
  </si>
  <si>
    <t>Комртёсова Н.Н.</t>
  </si>
  <si>
    <t>Панарин Сергей Владимирович</t>
  </si>
  <si>
    <t>Кузнецова София Михайловна</t>
  </si>
  <si>
    <t>6 класс Русский язык (школьный этап)</t>
  </si>
  <si>
    <t>5 класс Русский язык (школьный этап)</t>
  </si>
  <si>
    <t>8 класс Русский язык  (школьный этап)</t>
  </si>
  <si>
    <t>Архачёва Василиса Витальевна</t>
  </si>
  <si>
    <t>9 класс Русский язык (школьный этап)</t>
  </si>
  <si>
    <t>Ермолин Максим Николаевич</t>
  </si>
  <si>
    <t>Красов Арсений Сергеевич</t>
  </si>
  <si>
    <t xml:space="preserve">Клименко Юлия Павловна </t>
  </si>
  <si>
    <t xml:space="preserve">Петлюк Екатерина Олеговна </t>
  </si>
  <si>
    <t>Семчук Софья Николаевна</t>
  </si>
  <si>
    <t>Трофимов Александр Сергеевич</t>
  </si>
  <si>
    <t>Лукаш Анастасия Павловна</t>
  </si>
  <si>
    <t>Куланин Матвей Андреевич</t>
  </si>
  <si>
    <t>Юрьева Ксения Васильевна</t>
  </si>
  <si>
    <t>10 класс Русский язык (школьный этап)</t>
  </si>
  <si>
    <t>Васильева Карина Сергеевна</t>
  </si>
  <si>
    <t>Ерина Арина Олеговна</t>
  </si>
  <si>
    <t>11 класс Русский язык (школьный этап)</t>
  </si>
  <si>
    <t>Гореликова Анастасия Витальевна</t>
  </si>
  <si>
    <t>Ручьев Денис Дмитриевич</t>
  </si>
  <si>
    <t>Титова Ксения Николаевна</t>
  </si>
  <si>
    <t>Ожигин Алексей Евгеньевич</t>
  </si>
  <si>
    <t>Коробкова Кира Максимовна</t>
  </si>
  <si>
    <t>Симоненко Иван Викторович</t>
  </si>
  <si>
    <t>Курдюкова Эвелина Дмитриевна</t>
  </si>
  <si>
    <t>Калинина Мария Александровна</t>
  </si>
  <si>
    <t>Царук Виктория Денисовна</t>
  </si>
  <si>
    <t>Верещагина Валерия Александровна</t>
  </si>
  <si>
    <t>Мошкин Артём Анатольевич</t>
  </si>
  <si>
    <t>Шутеев Матвей Сергеевич</t>
  </si>
  <si>
    <t>Шубина Мария Евгеньевна</t>
  </si>
  <si>
    <t>Вохтомин Андрей Михайлович</t>
  </si>
  <si>
    <t>Гладкова Варвара Сергеевна</t>
  </si>
  <si>
    <t>Боброва Дарья Александровна</t>
  </si>
  <si>
    <t>Пантелеева Татьяна Александровна</t>
  </si>
  <si>
    <t>Руденко А.Е.</t>
  </si>
  <si>
    <t>Поздеева Л.Б.</t>
  </si>
  <si>
    <t>Кузнецова М.С.</t>
  </si>
  <si>
    <t>Серова Л.А.</t>
  </si>
  <si>
    <t>4 класс Русский язык (школьный этап)</t>
  </si>
  <si>
    <t>Валов Ярослав Васильевич</t>
  </si>
  <si>
    <t>МБОУ "Коношеозерская СШ им. В.А.Корытова"</t>
  </si>
  <si>
    <t>Егорова Н.В.</t>
  </si>
  <si>
    <t>Кичаков Артём Денисович</t>
  </si>
  <si>
    <t>Латкин Александр Александрович</t>
  </si>
  <si>
    <t>Синксис Дмитрий Игоревич</t>
  </si>
  <si>
    <t>Юдина Марьяна Алексеевна</t>
  </si>
  <si>
    <t>Семенов Матвей Игоревич</t>
  </si>
  <si>
    <t>Гарунов Владимир Александрович</t>
  </si>
  <si>
    <t>Ефремычева Г.И.</t>
  </si>
  <si>
    <t>Бахвалова Елизавета Сергеевна</t>
  </si>
  <si>
    <t>Бова Александра Анатольевна</t>
  </si>
  <si>
    <t>Серков Марк Янович</t>
  </si>
  <si>
    <t>Евдокимов Константин Александрович</t>
  </si>
  <si>
    <t>Башкирев Алексей Николаевич</t>
  </si>
  <si>
    <t>Ионина О.А.</t>
  </si>
  <si>
    <t>Егоров Павел Александрович</t>
  </si>
  <si>
    <t>Пирожкин Павел Андреевич</t>
  </si>
  <si>
    <t>Лобачева Арина Дмитриевна</t>
  </si>
  <si>
    <t>Павлова Кристина Николаевна</t>
  </si>
  <si>
    <t>Аронова Ксения Евгеньевна</t>
  </si>
  <si>
    <t>Тарасов Даниил Николаевич</t>
  </si>
  <si>
    <t>Илатовская София Алексеевна</t>
  </si>
  <si>
    <t>Купрейчик Тимур Владимирович</t>
  </si>
  <si>
    <t>Шихов Матвей Владимирович</t>
  </si>
  <si>
    <t>Полозова Карина Александровна</t>
  </si>
  <si>
    <t>Хохлов  Данил Михайлович</t>
  </si>
  <si>
    <t>Филиппова Даья Дмитриевна</t>
  </si>
  <si>
    <t>Филиппова Татьяна Дмитриевна</t>
  </si>
  <si>
    <t>Смирнов Александр Дмитриевич</t>
  </si>
  <si>
    <t xml:space="preserve">Носков 
Тимур Владиславович
</t>
  </si>
  <si>
    <t>Новоселов Степан Витаевич</t>
  </si>
  <si>
    <t>Замыцкий Михаил Евгеньевич</t>
  </si>
  <si>
    <t>Ожигин Максим Владимирович</t>
  </si>
  <si>
    <t>Киселев Максим Александрович</t>
  </si>
  <si>
    <t>Маурин Илья Николаевич</t>
  </si>
  <si>
    <t>Мардвин Иван Павлович</t>
  </si>
  <si>
    <t>Колесникович Карина Александровна</t>
  </si>
  <si>
    <t xml:space="preserve">Попов Егор 
Алексеевич
</t>
  </si>
  <si>
    <t>Шилова Светлана Александровна</t>
  </si>
  <si>
    <t>Наумов Вячеслав Александрович</t>
  </si>
  <si>
    <t>Козенкова Олеся Алексеевна</t>
  </si>
  <si>
    <t>Пушкарёв Даниил Дмитриевич</t>
  </si>
  <si>
    <t>МБОУ "Лесозаводская СШ"</t>
  </si>
  <si>
    <t>Петрова Т.Н.</t>
  </si>
  <si>
    <t>Кукушкина Маргарита Валерьевна</t>
  </si>
  <si>
    <t>Варганов Кирилл Андреевич</t>
  </si>
  <si>
    <t>Дубонос С,Н.</t>
  </si>
  <si>
    <t>Усачёв Савелий Сергеевич</t>
  </si>
  <si>
    <t>Жижикина Вероника Сергеевна</t>
  </si>
  <si>
    <t>Ермолин Сергей Максимович</t>
  </si>
  <si>
    <t>Левшинова Олеся Васильевна</t>
  </si>
  <si>
    <t>Лапочкина Арина Александровна</t>
  </si>
  <si>
    <t>Ткаченко А.Н.</t>
  </si>
  <si>
    <t>Виткова Дарья Сергеевна</t>
  </si>
  <si>
    <t>Гольцева Александра Андреевна</t>
  </si>
  <si>
    <t>Плотникова Полина Андреевна</t>
  </si>
  <si>
    <t>Кожемякина Яна Анатольевна</t>
  </si>
  <si>
    <t>Быков Дмитрий Алексеевич</t>
  </si>
  <si>
    <t>Решетникова Полина Михайловна</t>
  </si>
  <si>
    <t>Кузьмина Агния Ивановна</t>
  </si>
  <si>
    <t>Григорова Полина Александровна</t>
  </si>
  <si>
    <t>Дубонос Жанна Алексеевна</t>
  </si>
  <si>
    <t>Кошкин Владислав Александрович</t>
  </si>
  <si>
    <t>Прибыткова Вероника Артёмовна</t>
  </si>
  <si>
    <t>Дербитцкий Денис Александрович</t>
  </si>
  <si>
    <t>Кузнецова Анастасия Юрьевна</t>
  </si>
  <si>
    <t xml:space="preserve">Смирнова Лидия Игоревна </t>
  </si>
  <si>
    <t>Перекипня Виктория Александровна</t>
  </si>
  <si>
    <t>Галашов Николай Васильевич</t>
  </si>
  <si>
    <t>Бобров Ярослав Владимирович</t>
  </si>
  <si>
    <t>Дубонос С.Н.</t>
  </si>
  <si>
    <t>Решетова Каролина Романовна</t>
  </si>
  <si>
    <t>Брыкалова Мария Алексеевна</t>
  </si>
  <si>
    <t>Камададзе Майя Мамуковна</t>
  </si>
  <si>
    <t>Миронова Полина Николаевна</t>
  </si>
  <si>
    <t>Смирнова Милана Сергеевна</t>
  </si>
  <si>
    <t>Ракитина Дарья Владимировна</t>
  </si>
  <si>
    <t>Калинина Полина Максимовна</t>
  </si>
  <si>
    <t>Верещагина Юлия Сергеевна</t>
  </si>
  <si>
    <t>Седунова Кристина Александровна</t>
  </si>
  <si>
    <t>Калинина Виктория Сергеевна</t>
  </si>
  <si>
    <t>Бобров Василий Иванович</t>
  </si>
  <si>
    <t>Горчакова Алёна Александровна</t>
  </si>
  <si>
    <t>Бурлака Алиса Алексеевна</t>
  </si>
  <si>
    <t>МБОУ "Климовская СШ"</t>
  </si>
  <si>
    <t>Пателина Е.М.</t>
  </si>
  <si>
    <t>Козлов Станислав Викторович</t>
  </si>
  <si>
    <t>Шахова Алина Алексеевна</t>
  </si>
  <si>
    <t>Лобанова Полина Андреевна</t>
  </si>
  <si>
    <t>Мирхайдарова Анастасия Альбертовна</t>
  </si>
  <si>
    <t>Шахов Нкита Алексеевич</t>
  </si>
  <si>
    <t>Бормотова Маргарита Владимировна</t>
  </si>
  <si>
    <t>МБОУ "Ерцевская СШ им. С.И. Бочарова"</t>
  </si>
  <si>
    <t>Черноусова Г.Д.</t>
  </si>
  <si>
    <t>Головкова Софья Андреевна</t>
  </si>
  <si>
    <t>Горовенко Варвара Сергеевна</t>
  </si>
  <si>
    <t>Жамков Савва Алексеевич</t>
  </si>
  <si>
    <t>Тарасов Георгий Александрович</t>
  </si>
  <si>
    <t>Черепанова Варвара Андреевна</t>
  </si>
  <si>
    <t>Шатаев Семён Александрович</t>
  </si>
  <si>
    <t>Пальчиков Александр Андреевич</t>
  </si>
  <si>
    <t>Рыжков Артём Алексеевич</t>
  </si>
  <si>
    <t>Соколова Марина Алексеевна</t>
  </si>
  <si>
    <t>Фрикликас Егор Максимович</t>
  </si>
  <si>
    <t>Юрьева Виктория Максимовна</t>
  </si>
  <si>
    <t>Денисова Ева Евгеньевна</t>
  </si>
  <si>
    <t>Каданцева Н.В.</t>
  </si>
  <si>
    <t>Золтов Дмитрий Николаевич</t>
  </si>
  <si>
    <t>Колесникова Вера Евгеньевна</t>
  </si>
  <si>
    <t>Порсенкова Ксения Сергеевна</t>
  </si>
  <si>
    <t>Сибирякова Полина Алексеевна</t>
  </si>
  <si>
    <t>Вавилина Варвара Алексеевна</t>
  </si>
  <si>
    <t>Виноградов Алексей Иванович</t>
  </si>
  <si>
    <t>Змиевская Милана Александровна</t>
  </si>
  <si>
    <t>Малышкина Алиса Юрьевна</t>
  </si>
  <si>
    <t>Малинина Елизавета Валерьевна</t>
  </si>
  <si>
    <t>Руссу Дарина Руслановна</t>
  </si>
  <si>
    <t>Силичева Варвара Дмитриевна</t>
  </si>
  <si>
    <t>Архипова Полина Валентиновна</t>
  </si>
  <si>
    <t>Гришина София Сергеевна</t>
  </si>
  <si>
    <t>Дерягина Маргарита Вячеславовна</t>
  </si>
  <si>
    <t>Крылов Матвей Егорович</t>
  </si>
  <si>
    <t>Рафиев Тамерлан Зафарович</t>
  </si>
  <si>
    <t>Лопатина Варвара Викторовна</t>
  </si>
  <si>
    <t>Седалина Екатерина Александровна</t>
  </si>
  <si>
    <t>Сухнева Юлия Николаевна</t>
  </si>
  <si>
    <t>Швецов Александр Олегович</t>
  </si>
  <si>
    <t>Гуренко Дарья Александровна</t>
  </si>
  <si>
    <t>Иванова Полина Ивановна</t>
  </si>
  <si>
    <t>Руссу Дарья Руслановна</t>
  </si>
  <si>
    <t>Таранова Виктория Владимировна</t>
  </si>
  <si>
    <t>Цыпленкова Олеся Константиновна</t>
  </si>
  <si>
    <t>Ярошевич Дарья Евгеньевна</t>
  </si>
  <si>
    <t>Пашков Иван Сергеевич</t>
  </si>
  <si>
    <t>Пугачева И.Г.</t>
  </si>
  <si>
    <t>Тарасова Милена Николаевна</t>
  </si>
  <si>
    <t>Бескровная Полина Сергеевна</t>
  </si>
  <si>
    <t>Валуевич Арина Алексеевна</t>
  </si>
  <si>
    <t>Гахраманов Артур Шахларович</t>
  </si>
  <si>
    <t>Акуленко Вероника Игоревна</t>
  </si>
  <si>
    <t>Голубева Т.П.</t>
  </si>
  <si>
    <t>Андриянова Милана Андреевна</t>
  </si>
  <si>
    <t>Рафиева София Зафаровна</t>
  </si>
  <si>
    <t>Березина Дарья Васильевна</t>
  </si>
  <si>
    <t>МБОУ "Подюжская СШ им. В.А. Абрамова"</t>
  </si>
  <si>
    <t>Шубина Е.В.</t>
  </si>
  <si>
    <t>Микрюков Сергей Михайлович</t>
  </si>
  <si>
    <t>Рогозинский Ярослав Алексеевич</t>
  </si>
  <si>
    <t>Сархадова Мария Валерьевна</t>
  </si>
  <si>
    <t>Страшненков Никита Андреевич</t>
  </si>
  <si>
    <t>Порохина Наталья Сергеевна</t>
  </si>
  <si>
    <t>Стоянова Кристина Игоревна</t>
  </si>
  <si>
    <t>Юсупмурзина Полина Юрьевна</t>
  </si>
  <si>
    <t>Симановский Артем Николаевич</t>
  </si>
  <si>
    <t>Быкова А.В.</t>
  </si>
  <si>
    <t>Степина Анастасия Валерьевна</t>
  </si>
  <si>
    <t>Соколова Вероника Николаевна</t>
  </si>
  <si>
    <t>Корытова Е.М.</t>
  </si>
  <si>
    <t>Симановская Анастасия Алексеевна</t>
  </si>
  <si>
    <t>Страшненкова София Александровна</t>
  </si>
  <si>
    <t>Гришечкина Анастасия Денисовна</t>
  </si>
  <si>
    <t>МБОУ "Тавреньгская Ш"</t>
  </si>
  <si>
    <t xml:space="preserve">Попова Н. В. </t>
  </si>
  <si>
    <t>Ушакова  Александра Евгеньевна</t>
  </si>
  <si>
    <t>МБОУ "Коношская ОШ"</t>
  </si>
  <si>
    <t>Павлова А.Н.</t>
  </si>
  <si>
    <t>Вараксина Альбина Александровна</t>
  </si>
  <si>
    <t>Короткевич Елена Витальевна</t>
  </si>
  <si>
    <t>Катышева Виктория Геннадьевна</t>
  </si>
  <si>
    <t>МБОУ "Вохтомскя ОШ" СП "Волошская ОШ"</t>
  </si>
  <si>
    <t>Яковлева М.П.</t>
  </si>
  <si>
    <t>Пронин Дмитрий Алексеевич</t>
  </si>
  <si>
    <t>Шубина Валерия Александровна</t>
  </si>
  <si>
    <t>Яковлева Дарья Юрьевна</t>
  </si>
  <si>
    <t>МБОУ "Вохтомская ОШ" СП "Волошская ОШ"</t>
  </si>
  <si>
    <t>Иванова Е.Н.</t>
  </si>
  <si>
    <t>Яковлева Мария Александровна</t>
  </si>
  <si>
    <t>Зажигин Евгений Николаевич</t>
  </si>
  <si>
    <t>Пронина Е.И.</t>
  </si>
  <si>
    <t>Матюнин Роман Владимирович</t>
  </si>
  <si>
    <t>Пронин Владимир Алексеевич</t>
  </si>
  <si>
    <t>Артемов Михаил Сергеевич</t>
  </si>
  <si>
    <t>Виноградов Михаил Максимовч</t>
  </si>
  <si>
    <t>Ожигин Дмитрий Александрович</t>
  </si>
  <si>
    <t>Терехин Михаил Викторович</t>
  </si>
  <si>
    <t>Уваров Денис Владимирович</t>
  </si>
  <si>
    <t>Дедков Матвей Николаевич</t>
  </si>
  <si>
    <t>МБОУ "Вохтомская ОШ"</t>
  </si>
  <si>
    <t>Кишкина И.Н.</t>
  </si>
  <si>
    <t>Кузнецов Арсений Игоревич</t>
  </si>
  <si>
    <t>Красильников Владислав Юрьевич</t>
  </si>
  <si>
    <t>Митина Милена Владимировна</t>
  </si>
  <si>
    <t>Павлова Лилия Артемовна</t>
  </si>
  <si>
    <t>Сергеева София Ивановна</t>
  </si>
  <si>
    <t>Кишкина Дарья Олеговна</t>
  </si>
  <si>
    <t>Рудакова О.М.</t>
  </si>
  <si>
    <t>Андриянова Дарья Константиновна</t>
  </si>
  <si>
    <t>Гольцева О.М.</t>
  </si>
  <si>
    <t>Виноградов Алексей Владимирович</t>
  </si>
  <si>
    <t>Маурин Валерий Алексеевич</t>
  </si>
  <si>
    <t>Ивашов Роман Сергеевич</t>
  </si>
  <si>
    <t>Патюкова Дарина  Александровна</t>
  </si>
  <si>
    <t>Гандзий Иоланта Николаевна</t>
  </si>
  <si>
    <t>Гольцева О.В.</t>
  </si>
  <si>
    <t>Константинов Павел Леонидович</t>
  </si>
  <si>
    <t>Красильникова Дарья Юрьевна</t>
  </si>
  <si>
    <t>Рудаков Максим Иванович</t>
  </si>
  <si>
    <t>Вахрушин Сергей Денисович</t>
  </si>
  <si>
    <t>Ивашова Анна Сергеевна</t>
  </si>
  <si>
    <t>Кочетков Даниил Алексеевич</t>
  </si>
  <si>
    <t>Шкрадюк Кирилл Владимирович</t>
  </si>
  <si>
    <t>Эдиева Елизавета Турпаловна</t>
  </si>
  <si>
    <t>Хватов Вадим Андреевич</t>
  </si>
  <si>
    <t>Вострякова Т.В.</t>
  </si>
  <si>
    <t>Казаринова Олеся Игоревна</t>
  </si>
  <si>
    <t>Казаринов Назар Игоревич</t>
  </si>
  <si>
    <t>Васильев Матвей Михайлович</t>
  </si>
  <si>
    <t>Пихтина Е.В.</t>
  </si>
  <si>
    <t>Ломака Максим Дмитриевич</t>
  </si>
  <si>
    <t>Серебрянников Григорий Олегович</t>
  </si>
  <si>
    <t>Вохтомин Родион Дмитриевич</t>
  </si>
  <si>
    <t>Малышев Матвей Максимович</t>
  </si>
  <si>
    <t>участник</t>
  </si>
  <si>
    <t>призер</t>
  </si>
  <si>
    <t>победитель</t>
  </si>
  <si>
    <t>Попков Евгений Васильевич</t>
  </si>
  <si>
    <t>Головина Ольга Васильевна</t>
  </si>
  <si>
    <t>Луговец Елизавета Алексеевна</t>
  </si>
  <si>
    <t>Коптяев Всеволод Андреевич</t>
  </si>
  <si>
    <t>Пичугина Дарья  Николаевна</t>
  </si>
  <si>
    <t>Денисова Алевтина Владимировна</t>
  </si>
  <si>
    <t>Пискунова Таисия Ильинична</t>
  </si>
  <si>
    <t>Савчук Ульяна Степановна</t>
  </si>
  <si>
    <t>Ускова Анастасия Александровна</t>
  </si>
  <si>
    <t>Вербицкая Надежда Анатольевна</t>
  </si>
  <si>
    <t>Дмитриевский Николай Евгеньевич</t>
  </si>
  <si>
    <t>Куликова Эвелина Алексеевна</t>
  </si>
  <si>
    <t>Безрукова Мария Николаевна</t>
  </si>
  <si>
    <r>
      <rPr>
        <b/>
        <sz val="10"/>
        <rFont val="Arial"/>
        <family val="2"/>
        <charset val="204"/>
      </rPr>
      <t>победител</t>
    </r>
    <r>
      <rPr>
        <sz val="10"/>
        <rFont val="Arial"/>
        <family val="2"/>
        <charset val="204"/>
      </rPr>
      <t>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</si>
</sst>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/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1" fontId="2" fillId="0" borderId="0" xfId="0" applyNumberFormat="1" applyFont="1" applyBorder="1"/>
    <xf numFmtId="0" fontId="2" fillId="0" borderId="2" xfId="0" applyFont="1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66"/>
  <sheetViews>
    <sheetView workbookViewId="0">
      <selection activeCell="G58" sqref="G58"/>
    </sheetView>
  </sheetViews>
  <sheetFormatPr defaultRowHeight="13.2" x14ac:dyDescent="0.25"/>
  <cols>
    <col min="1" max="1" width="9.109375" style="29"/>
    <col min="2" max="2" width="36" customWidth="1"/>
    <col min="3" max="3" width="42.33203125" customWidth="1"/>
    <col min="4" max="4" width="12" style="7" customWidth="1"/>
    <col min="5" max="5" width="11.109375" style="7" customWidth="1"/>
    <col min="6" max="7" width="20.33203125" customWidth="1"/>
  </cols>
  <sheetData>
    <row r="1" spans="1:8" x14ac:dyDescent="0.25">
      <c r="B1" s="42" t="s">
        <v>117</v>
      </c>
      <c r="C1" s="42"/>
      <c r="D1" s="42"/>
      <c r="E1" s="12"/>
      <c r="F1" s="12"/>
    </row>
    <row r="2" spans="1:8" x14ac:dyDescent="0.25">
      <c r="B2" s="10" t="s">
        <v>6</v>
      </c>
      <c r="C2" s="12" t="s">
        <v>2</v>
      </c>
      <c r="D2" s="12" t="s">
        <v>0</v>
      </c>
      <c r="E2" s="12" t="s">
        <v>3</v>
      </c>
      <c r="F2" s="2" t="s">
        <v>5</v>
      </c>
      <c r="G2" s="2" t="s">
        <v>1</v>
      </c>
      <c r="H2" s="2">
        <v>37</v>
      </c>
    </row>
    <row r="3" spans="1:8" x14ac:dyDescent="0.25">
      <c r="A3" s="29" t="s">
        <v>341</v>
      </c>
      <c r="B3" s="3" t="s">
        <v>311</v>
      </c>
      <c r="C3" s="3" t="s">
        <v>306</v>
      </c>
      <c r="D3" s="6">
        <v>13</v>
      </c>
      <c r="E3" s="8">
        <f>D3*100/37</f>
        <v>35.135135135135137</v>
      </c>
      <c r="F3" s="30" t="s">
        <v>307</v>
      </c>
    </row>
    <row r="4" spans="1:8" x14ac:dyDescent="0.25">
      <c r="A4" s="29" t="s">
        <v>341</v>
      </c>
      <c r="B4" s="3" t="s">
        <v>309</v>
      </c>
      <c r="C4" s="3" t="s">
        <v>306</v>
      </c>
      <c r="D4" s="33">
        <v>11</v>
      </c>
      <c r="E4" s="34">
        <f t="shared" ref="E4:E66" si="0">D4*100/37</f>
        <v>29.72972972972973</v>
      </c>
      <c r="F4" s="29" t="s">
        <v>307</v>
      </c>
    </row>
    <row r="5" spans="1:8" ht="13.8" thickBot="1" x14ac:dyDescent="0.3">
      <c r="A5" s="29" t="s">
        <v>341</v>
      </c>
      <c r="B5" s="29" t="s">
        <v>308</v>
      </c>
      <c r="C5" s="29" t="s">
        <v>306</v>
      </c>
      <c r="D5" s="6">
        <v>10</v>
      </c>
      <c r="E5" s="34">
        <f t="shared" si="0"/>
        <v>27.027027027027028</v>
      </c>
      <c r="F5" s="30" t="s">
        <v>307</v>
      </c>
    </row>
    <row r="6" spans="1:8" ht="13.8" thickBot="1" x14ac:dyDescent="0.3">
      <c r="A6" s="29" t="s">
        <v>341</v>
      </c>
      <c r="B6" s="39" t="s">
        <v>310</v>
      </c>
      <c r="C6" s="29" t="s">
        <v>306</v>
      </c>
      <c r="D6" s="33">
        <v>9</v>
      </c>
      <c r="E6" s="34">
        <f t="shared" si="0"/>
        <v>24.324324324324323</v>
      </c>
      <c r="F6" s="29" t="s">
        <v>307</v>
      </c>
    </row>
    <row r="7" spans="1:8" x14ac:dyDescent="0.25">
      <c r="A7" s="29" t="s">
        <v>341</v>
      </c>
      <c r="B7" s="29" t="s">
        <v>305</v>
      </c>
      <c r="C7" s="29" t="s">
        <v>306</v>
      </c>
      <c r="D7" s="33">
        <v>5</v>
      </c>
      <c r="E7" s="34">
        <f t="shared" si="0"/>
        <v>13.513513513513514</v>
      </c>
      <c r="F7" s="29" t="s">
        <v>307</v>
      </c>
    </row>
    <row r="8" spans="1:8" x14ac:dyDescent="0.25">
      <c r="A8" s="29" t="s">
        <v>341</v>
      </c>
      <c r="B8" s="29" t="s">
        <v>312</v>
      </c>
      <c r="C8" s="29" t="s">
        <v>306</v>
      </c>
      <c r="D8" s="6">
        <v>5</v>
      </c>
      <c r="E8" s="34">
        <f t="shared" si="0"/>
        <v>13.513513513513514</v>
      </c>
      <c r="F8" s="31" t="s">
        <v>307</v>
      </c>
    </row>
    <row r="9" spans="1:8" x14ac:dyDescent="0.25">
      <c r="A9" s="29" t="s">
        <v>341</v>
      </c>
      <c r="B9" s="29" t="s">
        <v>290</v>
      </c>
      <c r="C9" s="29" t="s">
        <v>288</v>
      </c>
      <c r="D9" s="6">
        <v>9</v>
      </c>
      <c r="E9" s="34">
        <f t="shared" si="0"/>
        <v>24.324324324324323</v>
      </c>
      <c r="F9" s="30" t="s">
        <v>289</v>
      </c>
    </row>
    <row r="10" spans="1:8" x14ac:dyDescent="0.25">
      <c r="A10" s="29" t="s">
        <v>341</v>
      </c>
      <c r="B10" s="29" t="s">
        <v>287</v>
      </c>
      <c r="C10" s="29" t="s">
        <v>288</v>
      </c>
      <c r="D10" s="33">
        <v>6</v>
      </c>
      <c r="E10" s="34">
        <f t="shared" si="0"/>
        <v>16.216216216216218</v>
      </c>
      <c r="F10" s="29" t="s">
        <v>289</v>
      </c>
    </row>
    <row r="11" spans="1:8" x14ac:dyDescent="0.25">
      <c r="A11" s="29" t="s">
        <v>341</v>
      </c>
      <c r="B11" s="3" t="s">
        <v>291</v>
      </c>
      <c r="C11" s="3" t="s">
        <v>288</v>
      </c>
      <c r="D11" s="33">
        <v>4</v>
      </c>
      <c r="E11" s="34">
        <f t="shared" si="0"/>
        <v>10.810810810810811</v>
      </c>
      <c r="F11" s="29" t="s">
        <v>289</v>
      </c>
    </row>
    <row r="12" spans="1:8" x14ac:dyDescent="0.25">
      <c r="A12" s="29" t="s">
        <v>341</v>
      </c>
      <c r="B12" s="21" t="s">
        <v>260</v>
      </c>
      <c r="C12" s="3" t="s">
        <v>211</v>
      </c>
      <c r="D12" s="15">
        <v>13</v>
      </c>
      <c r="E12" s="34">
        <f t="shared" si="0"/>
        <v>35.135135135135137</v>
      </c>
      <c r="F12" s="31" t="s">
        <v>259</v>
      </c>
    </row>
    <row r="13" spans="1:8" x14ac:dyDescent="0.25">
      <c r="A13" s="29" t="s">
        <v>341</v>
      </c>
      <c r="B13" s="3" t="s">
        <v>258</v>
      </c>
      <c r="C13" s="3" t="s">
        <v>211</v>
      </c>
      <c r="D13" s="15">
        <v>7</v>
      </c>
      <c r="E13" s="34">
        <f t="shared" si="0"/>
        <v>18.918918918918919</v>
      </c>
      <c r="F13" s="30" t="s">
        <v>259</v>
      </c>
    </row>
    <row r="14" spans="1:8" x14ac:dyDescent="0.25">
      <c r="A14" s="29" t="s">
        <v>341</v>
      </c>
      <c r="B14" s="30" t="s">
        <v>261</v>
      </c>
      <c r="C14" s="30" t="s">
        <v>211</v>
      </c>
      <c r="D14" s="15">
        <v>5</v>
      </c>
      <c r="E14" s="34">
        <f t="shared" si="0"/>
        <v>13.513513513513514</v>
      </c>
      <c r="F14" s="30" t="s">
        <v>259</v>
      </c>
    </row>
    <row r="15" spans="1:8" x14ac:dyDescent="0.25">
      <c r="A15" s="29" t="s">
        <v>341</v>
      </c>
      <c r="B15" s="30" t="s">
        <v>125</v>
      </c>
      <c r="C15" s="30" t="s">
        <v>119</v>
      </c>
      <c r="D15" s="6">
        <v>9</v>
      </c>
      <c r="E15" s="34">
        <f t="shared" si="0"/>
        <v>24.324324324324323</v>
      </c>
      <c r="F15" s="31" t="s">
        <v>120</v>
      </c>
    </row>
    <row r="16" spans="1:8" x14ac:dyDescent="0.25">
      <c r="A16" s="29" t="s">
        <v>341</v>
      </c>
      <c r="B16" s="3" t="s">
        <v>122</v>
      </c>
      <c r="C16" s="3" t="s">
        <v>119</v>
      </c>
      <c r="D16" s="6">
        <v>8</v>
      </c>
      <c r="E16" s="34">
        <f t="shared" si="0"/>
        <v>21.621621621621621</v>
      </c>
      <c r="F16" s="5" t="s">
        <v>120</v>
      </c>
    </row>
    <row r="17" spans="1:6" x14ac:dyDescent="0.25">
      <c r="A17" s="29" t="s">
        <v>341</v>
      </c>
      <c r="B17" s="3" t="s">
        <v>121</v>
      </c>
      <c r="C17" s="3" t="s">
        <v>119</v>
      </c>
      <c r="D17" s="6">
        <v>7</v>
      </c>
      <c r="E17" s="34">
        <f t="shared" si="0"/>
        <v>18.918918918918919</v>
      </c>
      <c r="F17" s="5" t="s">
        <v>120</v>
      </c>
    </row>
    <row r="18" spans="1:6" x14ac:dyDescent="0.25">
      <c r="A18" s="29" t="s">
        <v>341</v>
      </c>
      <c r="B18" s="3" t="s">
        <v>118</v>
      </c>
      <c r="C18" s="3" t="s">
        <v>119</v>
      </c>
      <c r="D18" s="6">
        <v>3</v>
      </c>
      <c r="E18" s="34">
        <f t="shared" si="0"/>
        <v>8.1081081081081088</v>
      </c>
      <c r="F18" s="5" t="s">
        <v>120</v>
      </c>
    </row>
    <row r="19" spans="1:6" x14ac:dyDescent="0.25">
      <c r="A19" s="29" t="s">
        <v>341</v>
      </c>
      <c r="B19" s="30" t="s">
        <v>124</v>
      </c>
      <c r="C19" s="30" t="s">
        <v>119</v>
      </c>
      <c r="D19" s="6">
        <v>3</v>
      </c>
      <c r="E19" s="34">
        <f t="shared" si="0"/>
        <v>8.1081081081081088</v>
      </c>
      <c r="F19" s="31" t="s">
        <v>120</v>
      </c>
    </row>
    <row r="20" spans="1:6" x14ac:dyDescent="0.25">
      <c r="A20" s="29" t="s">
        <v>341</v>
      </c>
      <c r="B20" s="30" t="s">
        <v>123</v>
      </c>
      <c r="C20" s="30" t="s">
        <v>119</v>
      </c>
      <c r="D20" s="33">
        <v>2</v>
      </c>
      <c r="E20" s="34">
        <f t="shared" si="0"/>
        <v>5.4054054054054053</v>
      </c>
      <c r="F20" s="31" t="s">
        <v>120</v>
      </c>
    </row>
    <row r="21" spans="1:6" x14ac:dyDescent="0.25">
      <c r="A21" s="29" t="s">
        <v>341</v>
      </c>
      <c r="B21" s="3" t="s">
        <v>98</v>
      </c>
      <c r="C21" s="3" t="s">
        <v>4</v>
      </c>
      <c r="D21" s="6">
        <v>14</v>
      </c>
      <c r="E21" s="34">
        <f t="shared" si="0"/>
        <v>37.837837837837839</v>
      </c>
      <c r="F21" s="5" t="s">
        <v>113</v>
      </c>
    </row>
    <row r="22" spans="1:6" x14ac:dyDescent="0.25">
      <c r="A22" s="29" t="s">
        <v>341</v>
      </c>
      <c r="B22" s="30" t="s">
        <v>102</v>
      </c>
      <c r="C22" s="30" t="s">
        <v>4</v>
      </c>
      <c r="D22" s="6">
        <v>14</v>
      </c>
      <c r="E22" s="34">
        <f t="shared" si="0"/>
        <v>37.837837837837839</v>
      </c>
      <c r="F22" s="31" t="s">
        <v>114</v>
      </c>
    </row>
    <row r="23" spans="1:6" x14ac:dyDescent="0.25">
      <c r="A23" s="29" t="s">
        <v>341</v>
      </c>
      <c r="B23" s="21" t="s">
        <v>105</v>
      </c>
      <c r="C23" s="30" t="s">
        <v>4</v>
      </c>
      <c r="D23" s="32">
        <v>14</v>
      </c>
      <c r="E23" s="34">
        <f t="shared" si="0"/>
        <v>37.837837837837839</v>
      </c>
      <c r="F23" s="31" t="s">
        <v>115</v>
      </c>
    </row>
    <row r="24" spans="1:6" x14ac:dyDescent="0.25">
      <c r="A24" s="29" t="s">
        <v>341</v>
      </c>
      <c r="B24" s="3" t="s">
        <v>96</v>
      </c>
      <c r="C24" s="3" t="s">
        <v>4</v>
      </c>
      <c r="D24" s="32">
        <v>12</v>
      </c>
      <c r="E24" s="34">
        <f t="shared" si="0"/>
        <v>32.432432432432435</v>
      </c>
      <c r="F24" s="31" t="s">
        <v>113</v>
      </c>
    </row>
    <row r="25" spans="1:6" x14ac:dyDescent="0.25">
      <c r="A25" s="29" t="s">
        <v>341</v>
      </c>
      <c r="B25" s="3" t="s">
        <v>101</v>
      </c>
      <c r="C25" s="3" t="s">
        <v>4</v>
      </c>
      <c r="D25" s="6">
        <v>12</v>
      </c>
      <c r="E25" s="34">
        <f t="shared" si="0"/>
        <v>32.432432432432435</v>
      </c>
      <c r="F25" s="5" t="s">
        <v>114</v>
      </c>
    </row>
    <row r="26" spans="1:6" x14ac:dyDescent="0.25">
      <c r="A26" s="29" t="s">
        <v>341</v>
      </c>
      <c r="B26" s="3" t="s">
        <v>97</v>
      </c>
      <c r="C26" s="3" t="s">
        <v>4</v>
      </c>
      <c r="D26" s="32">
        <v>11</v>
      </c>
      <c r="E26" s="34">
        <f t="shared" si="0"/>
        <v>29.72972972972973</v>
      </c>
      <c r="F26" s="31" t="s">
        <v>113</v>
      </c>
    </row>
    <row r="27" spans="1:6" x14ac:dyDescent="0.25">
      <c r="A27" s="29" t="s">
        <v>341</v>
      </c>
      <c r="B27" s="3" t="s">
        <v>112</v>
      </c>
      <c r="C27" s="3" t="s">
        <v>4</v>
      </c>
      <c r="D27" s="32">
        <v>10</v>
      </c>
      <c r="E27" s="34">
        <f t="shared" si="0"/>
        <v>27.027027027027028</v>
      </c>
      <c r="F27" s="31" t="s">
        <v>116</v>
      </c>
    </row>
    <row r="28" spans="1:6" x14ac:dyDescent="0.25">
      <c r="A28" s="29" t="s">
        <v>341</v>
      </c>
      <c r="B28" s="3" t="s">
        <v>103</v>
      </c>
      <c r="C28" s="3" t="s">
        <v>4</v>
      </c>
      <c r="D28" s="32">
        <v>9</v>
      </c>
      <c r="E28" s="34">
        <f t="shared" si="0"/>
        <v>24.324324324324323</v>
      </c>
      <c r="F28" s="31" t="s">
        <v>114</v>
      </c>
    </row>
    <row r="29" spans="1:6" x14ac:dyDescent="0.25">
      <c r="A29" s="29" t="s">
        <v>341</v>
      </c>
      <c r="B29" s="30" t="s">
        <v>110</v>
      </c>
      <c r="C29" s="3" t="s">
        <v>4</v>
      </c>
      <c r="D29" s="32">
        <v>9</v>
      </c>
      <c r="E29" s="34">
        <f t="shared" si="0"/>
        <v>24.324324324324323</v>
      </c>
      <c r="F29" s="31" t="s">
        <v>116</v>
      </c>
    </row>
    <row r="30" spans="1:6" x14ac:dyDescent="0.25">
      <c r="A30" s="29" t="s">
        <v>341</v>
      </c>
      <c r="B30" s="30" t="s">
        <v>104</v>
      </c>
      <c r="C30" s="3" t="s">
        <v>4</v>
      </c>
      <c r="D30" s="32">
        <v>8</v>
      </c>
      <c r="E30" s="34">
        <f t="shared" si="0"/>
        <v>21.621621621621621</v>
      </c>
      <c r="F30" s="31" t="s">
        <v>115</v>
      </c>
    </row>
    <row r="31" spans="1:6" x14ac:dyDescent="0.25">
      <c r="A31" s="29" t="s">
        <v>341</v>
      </c>
      <c r="B31" s="30" t="s">
        <v>109</v>
      </c>
      <c r="C31" s="30" t="s">
        <v>4</v>
      </c>
      <c r="D31" s="32">
        <v>8</v>
      </c>
      <c r="E31" s="34">
        <f t="shared" si="0"/>
        <v>21.621621621621621</v>
      </c>
      <c r="F31" s="31" t="s">
        <v>116</v>
      </c>
    </row>
    <row r="32" spans="1:6" x14ac:dyDescent="0.25">
      <c r="A32" s="29" t="s">
        <v>341</v>
      </c>
      <c r="B32" s="30" t="s">
        <v>100</v>
      </c>
      <c r="C32" s="30" t="s">
        <v>4</v>
      </c>
      <c r="D32" s="32">
        <v>7</v>
      </c>
      <c r="E32" s="34">
        <f t="shared" si="0"/>
        <v>18.918918918918919</v>
      </c>
      <c r="F32" s="31" t="s">
        <v>114</v>
      </c>
    </row>
    <row r="33" spans="1:7" x14ac:dyDescent="0.25">
      <c r="A33" s="29" t="s">
        <v>341</v>
      </c>
      <c r="B33" s="30" t="s">
        <v>106</v>
      </c>
      <c r="C33" s="30" t="s">
        <v>4</v>
      </c>
      <c r="D33" s="33">
        <v>7</v>
      </c>
      <c r="E33" s="34">
        <f t="shared" si="0"/>
        <v>18.918918918918919</v>
      </c>
      <c r="F33" s="30" t="s">
        <v>115</v>
      </c>
    </row>
    <row r="34" spans="1:7" x14ac:dyDescent="0.25">
      <c r="A34" s="29" t="s">
        <v>341</v>
      </c>
      <c r="B34" s="30" t="s">
        <v>108</v>
      </c>
      <c r="C34" s="30" t="s">
        <v>4</v>
      </c>
      <c r="D34" s="32">
        <v>6</v>
      </c>
      <c r="E34" s="34">
        <f t="shared" si="0"/>
        <v>16.216216216216218</v>
      </c>
      <c r="F34" s="31" t="s">
        <v>116</v>
      </c>
    </row>
    <row r="35" spans="1:7" ht="15.6" x14ac:dyDescent="0.3">
      <c r="A35" s="29" t="s">
        <v>341</v>
      </c>
      <c r="B35" s="36" t="s">
        <v>99</v>
      </c>
      <c r="C35" s="30" t="s">
        <v>4</v>
      </c>
      <c r="D35" s="27">
        <v>5</v>
      </c>
      <c r="E35" s="34">
        <f t="shared" si="0"/>
        <v>13.513513513513514</v>
      </c>
      <c r="F35" s="31" t="s">
        <v>114</v>
      </c>
    </row>
    <row r="36" spans="1:7" x14ac:dyDescent="0.25">
      <c r="A36" s="29" t="s">
        <v>341</v>
      </c>
      <c r="B36" s="26" t="s">
        <v>111</v>
      </c>
      <c r="C36" s="26" t="s">
        <v>4</v>
      </c>
      <c r="D36" s="32">
        <v>5</v>
      </c>
      <c r="E36" s="34">
        <f t="shared" si="0"/>
        <v>13.513513513513514</v>
      </c>
      <c r="F36" s="31" t="s">
        <v>116</v>
      </c>
    </row>
    <row r="37" spans="1:7" x14ac:dyDescent="0.25">
      <c r="A37" s="29" t="s">
        <v>341</v>
      </c>
      <c r="B37" s="30" t="s">
        <v>107</v>
      </c>
      <c r="C37" s="30" t="s">
        <v>4</v>
      </c>
      <c r="D37" s="32">
        <v>1</v>
      </c>
      <c r="E37" s="34">
        <f t="shared" si="0"/>
        <v>2.7027027027027026</v>
      </c>
      <c r="F37" s="31" t="s">
        <v>115</v>
      </c>
    </row>
    <row r="38" spans="1:7" x14ac:dyDescent="0.25">
      <c r="A38" s="29" t="s">
        <v>341</v>
      </c>
      <c r="B38" s="30" t="s">
        <v>344</v>
      </c>
      <c r="C38" s="30" t="s">
        <v>161</v>
      </c>
      <c r="D38" s="27">
        <v>15</v>
      </c>
      <c r="E38" s="34">
        <f t="shared" si="0"/>
        <v>40.54054054054054</v>
      </c>
      <c r="F38" s="31" t="s">
        <v>345</v>
      </c>
    </row>
    <row r="39" spans="1:7" x14ac:dyDescent="0.25">
      <c r="A39" s="29" t="s">
        <v>341</v>
      </c>
      <c r="B39" s="30" t="s">
        <v>346</v>
      </c>
      <c r="C39" s="30" t="s">
        <v>161</v>
      </c>
      <c r="D39" s="32">
        <v>9.5</v>
      </c>
      <c r="E39" s="34">
        <f t="shared" si="0"/>
        <v>25.675675675675677</v>
      </c>
      <c r="F39" s="31" t="s">
        <v>345</v>
      </c>
    </row>
    <row r="40" spans="1:7" x14ac:dyDescent="0.25">
      <c r="A40" s="29" t="s">
        <v>341</v>
      </c>
      <c r="B40" s="30" t="s">
        <v>347</v>
      </c>
      <c r="C40" s="30" t="s">
        <v>161</v>
      </c>
      <c r="D40" s="32">
        <v>7</v>
      </c>
      <c r="E40" s="34">
        <f t="shared" si="0"/>
        <v>18.918918918918919</v>
      </c>
      <c r="F40" s="31" t="s">
        <v>345</v>
      </c>
    </row>
    <row r="41" spans="1:7" x14ac:dyDescent="0.25">
      <c r="A41" s="29" t="s">
        <v>341</v>
      </c>
      <c r="B41" s="30" t="s">
        <v>348</v>
      </c>
      <c r="C41" s="30" t="s">
        <v>161</v>
      </c>
      <c r="D41" s="32">
        <v>7</v>
      </c>
      <c r="E41" s="34">
        <f t="shared" si="0"/>
        <v>18.918918918918919</v>
      </c>
      <c r="F41" s="31" t="s">
        <v>349</v>
      </c>
    </row>
    <row r="42" spans="1:7" x14ac:dyDescent="0.25">
      <c r="A42" s="29" t="s">
        <v>341</v>
      </c>
      <c r="B42" s="30" t="s">
        <v>350</v>
      </c>
      <c r="C42" s="30" t="s">
        <v>161</v>
      </c>
      <c r="D42" s="32">
        <v>6</v>
      </c>
      <c r="E42" s="34">
        <f t="shared" si="0"/>
        <v>16.216216216216218</v>
      </c>
      <c r="F42" s="31" t="s">
        <v>349</v>
      </c>
    </row>
    <row r="43" spans="1:7" x14ac:dyDescent="0.25">
      <c r="A43" s="29" t="s">
        <v>341</v>
      </c>
      <c r="B43" s="30" t="s">
        <v>351</v>
      </c>
      <c r="C43" s="30" t="s">
        <v>161</v>
      </c>
      <c r="D43" s="33">
        <v>6</v>
      </c>
      <c r="E43" s="34">
        <f t="shared" si="0"/>
        <v>16.216216216216218</v>
      </c>
      <c r="F43" s="31" t="s">
        <v>349</v>
      </c>
    </row>
    <row r="44" spans="1:7" x14ac:dyDescent="0.25">
      <c r="A44" s="29" t="s">
        <v>341</v>
      </c>
      <c r="B44" s="30" t="s">
        <v>352</v>
      </c>
      <c r="C44" s="30" t="s">
        <v>161</v>
      </c>
      <c r="D44" s="33">
        <v>6</v>
      </c>
      <c r="E44" s="34">
        <f t="shared" si="0"/>
        <v>16.216216216216218</v>
      </c>
      <c r="F44" s="31" t="s">
        <v>349</v>
      </c>
    </row>
    <row r="45" spans="1:7" x14ac:dyDescent="0.25">
      <c r="A45" s="29" t="s">
        <v>341</v>
      </c>
      <c r="B45" s="30" t="s">
        <v>353</v>
      </c>
      <c r="C45" s="30" t="s">
        <v>161</v>
      </c>
      <c r="D45" s="33">
        <v>4</v>
      </c>
      <c r="E45" s="34">
        <f t="shared" si="0"/>
        <v>10.810810810810811</v>
      </c>
      <c r="F45" s="31" t="s">
        <v>349</v>
      </c>
    </row>
    <row r="46" spans="1:7" x14ac:dyDescent="0.25">
      <c r="A46" s="29" t="s">
        <v>341</v>
      </c>
      <c r="B46" s="30" t="s">
        <v>354</v>
      </c>
      <c r="C46" s="30" t="s">
        <v>161</v>
      </c>
      <c r="D46" s="33">
        <v>4</v>
      </c>
      <c r="E46" s="34">
        <f t="shared" si="0"/>
        <v>10.810810810810811</v>
      </c>
      <c r="F46" s="31" t="s">
        <v>349</v>
      </c>
    </row>
    <row r="47" spans="1:7" x14ac:dyDescent="0.25">
      <c r="A47" s="29" t="s">
        <v>341</v>
      </c>
      <c r="B47" s="30" t="s">
        <v>355</v>
      </c>
      <c r="C47" s="30" t="s">
        <v>161</v>
      </c>
      <c r="D47" s="33">
        <v>3</v>
      </c>
      <c r="E47" s="34">
        <f t="shared" si="0"/>
        <v>8.1081081081081088</v>
      </c>
      <c r="F47" s="31" t="s">
        <v>349</v>
      </c>
    </row>
    <row r="48" spans="1:7" x14ac:dyDescent="0.25">
      <c r="A48" s="29" t="s">
        <v>341</v>
      </c>
      <c r="B48" s="30" t="s">
        <v>356</v>
      </c>
      <c r="C48" s="30" t="s">
        <v>161</v>
      </c>
      <c r="D48" s="33">
        <v>2</v>
      </c>
      <c r="E48" s="34">
        <f t="shared" si="0"/>
        <v>5.4054054054054053</v>
      </c>
      <c r="F48" s="31" t="s">
        <v>345</v>
      </c>
      <c r="G48" s="29"/>
    </row>
    <row r="49" spans="1:7" x14ac:dyDescent="0.25">
      <c r="A49" s="29" t="s">
        <v>341</v>
      </c>
      <c r="B49" s="30" t="s">
        <v>331</v>
      </c>
      <c r="C49" s="30" t="s">
        <v>263</v>
      </c>
      <c r="D49" s="32">
        <v>10</v>
      </c>
      <c r="E49" s="34">
        <f t="shared" si="0"/>
        <v>27.027027027027028</v>
      </c>
      <c r="F49" s="31" t="s">
        <v>332</v>
      </c>
      <c r="G49" s="29"/>
    </row>
    <row r="50" spans="1:7" x14ac:dyDescent="0.25">
      <c r="A50" s="29" t="s">
        <v>341</v>
      </c>
      <c r="B50" s="30" t="s">
        <v>331</v>
      </c>
      <c r="C50" s="30" t="s">
        <v>263</v>
      </c>
      <c r="D50" s="32">
        <v>10</v>
      </c>
      <c r="E50" s="34">
        <f t="shared" si="0"/>
        <v>27.027027027027028</v>
      </c>
      <c r="F50" s="31" t="s">
        <v>332</v>
      </c>
      <c r="G50" s="29"/>
    </row>
    <row r="51" spans="1:7" x14ac:dyDescent="0.25">
      <c r="A51" s="29" t="s">
        <v>341</v>
      </c>
      <c r="B51" s="30" t="s">
        <v>333</v>
      </c>
      <c r="C51" s="30" t="s">
        <v>263</v>
      </c>
      <c r="D51" s="33">
        <v>8</v>
      </c>
      <c r="E51" s="34">
        <f t="shared" si="0"/>
        <v>21.621621621621621</v>
      </c>
      <c r="F51" s="30" t="s">
        <v>332</v>
      </c>
      <c r="G51" s="29"/>
    </row>
    <row r="52" spans="1:7" x14ac:dyDescent="0.25">
      <c r="A52" s="29" t="s">
        <v>341</v>
      </c>
      <c r="B52" s="30" t="s">
        <v>333</v>
      </c>
      <c r="C52" s="30" t="s">
        <v>263</v>
      </c>
      <c r="D52" s="32">
        <v>8</v>
      </c>
      <c r="E52" s="34">
        <f t="shared" si="0"/>
        <v>21.621621621621621</v>
      </c>
      <c r="F52" s="31" t="s">
        <v>332</v>
      </c>
      <c r="G52" s="29"/>
    </row>
    <row r="53" spans="1:7" x14ac:dyDescent="0.25">
      <c r="A53" s="29" t="s">
        <v>341</v>
      </c>
      <c r="B53" s="30" t="s">
        <v>334</v>
      </c>
      <c r="C53" s="30" t="s">
        <v>263</v>
      </c>
      <c r="D53" s="33">
        <v>7</v>
      </c>
      <c r="E53" s="34">
        <f t="shared" si="0"/>
        <v>18.918918918918919</v>
      </c>
      <c r="F53" s="30" t="s">
        <v>332</v>
      </c>
      <c r="G53" s="29"/>
    </row>
    <row r="54" spans="1:7" x14ac:dyDescent="0.25">
      <c r="A54" s="29" t="s">
        <v>341</v>
      </c>
      <c r="B54" s="30" t="s">
        <v>335</v>
      </c>
      <c r="C54" s="30" t="s">
        <v>263</v>
      </c>
      <c r="D54" s="32">
        <v>7</v>
      </c>
      <c r="E54" s="34">
        <f t="shared" si="0"/>
        <v>18.918918918918919</v>
      </c>
      <c r="F54" s="31" t="s">
        <v>336</v>
      </c>
      <c r="G54" s="29"/>
    </row>
    <row r="55" spans="1:7" x14ac:dyDescent="0.25">
      <c r="A55" s="29" t="s">
        <v>341</v>
      </c>
      <c r="B55" s="30" t="s">
        <v>334</v>
      </c>
      <c r="C55" s="30" t="s">
        <v>263</v>
      </c>
      <c r="D55" s="32">
        <v>7</v>
      </c>
      <c r="E55" s="34">
        <f t="shared" si="0"/>
        <v>18.918918918918919</v>
      </c>
      <c r="F55" s="31" t="s">
        <v>332</v>
      </c>
      <c r="G55" s="29"/>
    </row>
    <row r="56" spans="1:7" x14ac:dyDescent="0.25">
      <c r="A56" s="29" t="s">
        <v>341</v>
      </c>
      <c r="B56" s="30" t="s">
        <v>335</v>
      </c>
      <c r="C56" s="30" t="s">
        <v>263</v>
      </c>
      <c r="D56" s="32">
        <v>7</v>
      </c>
      <c r="E56" s="34">
        <f t="shared" si="0"/>
        <v>18.918918918918919</v>
      </c>
      <c r="F56" s="31" t="s">
        <v>336</v>
      </c>
      <c r="G56" s="29"/>
    </row>
    <row r="57" spans="1:7" x14ac:dyDescent="0.25">
      <c r="A57" s="29" t="s">
        <v>341</v>
      </c>
      <c r="B57" s="30" t="s">
        <v>337</v>
      </c>
      <c r="C57" s="30" t="s">
        <v>263</v>
      </c>
      <c r="D57" s="32">
        <v>4</v>
      </c>
      <c r="E57" s="34">
        <f t="shared" si="0"/>
        <v>10.810810810810811</v>
      </c>
      <c r="F57" s="31" t="s">
        <v>336</v>
      </c>
      <c r="G57" s="29"/>
    </row>
    <row r="58" spans="1:7" x14ac:dyDescent="0.25">
      <c r="A58" s="29" t="s">
        <v>341</v>
      </c>
      <c r="B58" s="30" t="s">
        <v>337</v>
      </c>
      <c r="C58" s="30" t="s">
        <v>263</v>
      </c>
      <c r="D58" s="32">
        <v>4</v>
      </c>
      <c r="E58" s="34">
        <f t="shared" si="0"/>
        <v>10.810810810810811</v>
      </c>
      <c r="F58" s="31" t="s">
        <v>336</v>
      </c>
      <c r="G58" s="29"/>
    </row>
    <row r="59" spans="1:7" x14ac:dyDescent="0.25">
      <c r="A59" s="29" t="s">
        <v>341</v>
      </c>
      <c r="B59" s="30" t="s">
        <v>338</v>
      </c>
      <c r="C59" s="30" t="s">
        <v>263</v>
      </c>
      <c r="D59" s="32">
        <v>3</v>
      </c>
      <c r="E59" s="34">
        <f t="shared" si="0"/>
        <v>8.1081081081081088</v>
      </c>
      <c r="F59" s="31" t="s">
        <v>336</v>
      </c>
    </row>
    <row r="60" spans="1:7" x14ac:dyDescent="0.25">
      <c r="A60" s="29" t="s">
        <v>341</v>
      </c>
      <c r="B60" s="30" t="s">
        <v>338</v>
      </c>
      <c r="C60" s="30" t="s">
        <v>263</v>
      </c>
      <c r="D60" s="32">
        <v>3</v>
      </c>
      <c r="E60" s="34">
        <f t="shared" si="0"/>
        <v>8.1081081081081088</v>
      </c>
      <c r="F60" s="31" t="s">
        <v>336</v>
      </c>
    </row>
    <row r="61" spans="1:7" x14ac:dyDescent="0.25">
      <c r="A61" s="29" t="s">
        <v>341</v>
      </c>
      <c r="B61" s="30" t="s">
        <v>339</v>
      </c>
      <c r="C61" s="30" t="s">
        <v>263</v>
      </c>
      <c r="D61" s="32">
        <v>1</v>
      </c>
      <c r="E61" s="34">
        <f t="shared" si="0"/>
        <v>2.7027027027027026</v>
      </c>
      <c r="F61" s="31" t="s">
        <v>332</v>
      </c>
      <c r="G61" t="e">
        <f>D</f>
        <v>#NAME?</v>
      </c>
    </row>
    <row r="62" spans="1:7" x14ac:dyDescent="0.25">
      <c r="A62" s="29" t="s">
        <v>341</v>
      </c>
      <c r="B62" s="30" t="s">
        <v>339</v>
      </c>
      <c r="C62" s="30" t="s">
        <v>263</v>
      </c>
      <c r="D62" s="32">
        <v>1</v>
      </c>
      <c r="E62" s="34">
        <f t="shared" si="0"/>
        <v>2.7027027027027026</v>
      </c>
      <c r="F62" s="31" t="s">
        <v>332</v>
      </c>
    </row>
    <row r="63" spans="1:7" x14ac:dyDescent="0.25">
      <c r="A63" s="29" t="s">
        <v>341</v>
      </c>
      <c r="B63" s="30" t="s">
        <v>340</v>
      </c>
      <c r="C63" s="30" t="s">
        <v>263</v>
      </c>
      <c r="D63" s="32">
        <v>0</v>
      </c>
      <c r="E63" s="34">
        <f t="shared" si="0"/>
        <v>0</v>
      </c>
      <c r="F63" s="31" t="s">
        <v>332</v>
      </c>
    </row>
    <row r="64" spans="1:7" x14ac:dyDescent="0.25">
      <c r="A64" s="29" t="s">
        <v>341</v>
      </c>
      <c r="B64" s="30" t="s">
        <v>340</v>
      </c>
      <c r="C64" s="30" t="s">
        <v>263</v>
      </c>
      <c r="D64" s="32">
        <v>0</v>
      </c>
      <c r="E64" s="34">
        <f t="shared" si="0"/>
        <v>0</v>
      </c>
      <c r="F64" s="31" t="s">
        <v>332</v>
      </c>
    </row>
    <row r="65" spans="1:6" x14ac:dyDescent="0.25">
      <c r="A65" s="29" t="s">
        <v>341</v>
      </c>
      <c r="B65" s="30" t="s">
        <v>279</v>
      </c>
      <c r="C65" s="30" t="s">
        <v>280</v>
      </c>
      <c r="D65" s="32">
        <v>12</v>
      </c>
      <c r="E65" s="34">
        <f t="shared" si="0"/>
        <v>32.432432432432435</v>
      </c>
      <c r="F65" s="30" t="s">
        <v>281</v>
      </c>
    </row>
    <row r="66" spans="1:6" x14ac:dyDescent="0.25">
      <c r="A66" s="29" t="s">
        <v>341</v>
      </c>
      <c r="B66" s="16" t="s">
        <v>282</v>
      </c>
      <c r="C66" s="30" t="s">
        <v>280</v>
      </c>
      <c r="D66" s="17">
        <v>7</v>
      </c>
      <c r="E66" s="34">
        <f t="shared" si="0"/>
        <v>18.918918918918919</v>
      </c>
      <c r="F66" s="30" t="s">
        <v>281</v>
      </c>
    </row>
  </sheetData>
  <autoFilter ref="B2:F66">
    <sortState ref="B3:F66">
      <sortCondition ref="C2:C12"/>
    </sortState>
  </autoFilter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1"/>
  <sheetViews>
    <sheetView workbookViewId="0">
      <selection activeCell="A28" sqref="A28"/>
    </sheetView>
  </sheetViews>
  <sheetFormatPr defaultRowHeight="13.2" x14ac:dyDescent="0.25"/>
  <cols>
    <col min="1" max="1" width="9.109375" style="29"/>
    <col min="2" max="2" width="36" customWidth="1"/>
    <col min="3" max="3" width="42.33203125" customWidth="1"/>
    <col min="4" max="4" width="12" style="7" customWidth="1"/>
    <col min="5" max="5" width="11.109375" style="7" customWidth="1"/>
    <col min="6" max="7" width="20.33203125" customWidth="1"/>
  </cols>
  <sheetData>
    <row r="1" spans="1:8" x14ac:dyDescent="0.25">
      <c r="B1" s="42" t="s">
        <v>79</v>
      </c>
      <c r="C1" s="42"/>
      <c r="D1" s="42"/>
      <c r="E1" s="1"/>
      <c r="F1" s="1"/>
    </row>
    <row r="2" spans="1:8" x14ac:dyDescent="0.25">
      <c r="B2" s="10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73</v>
      </c>
    </row>
    <row r="3" spans="1:8" x14ac:dyDescent="0.25">
      <c r="A3" s="30" t="s">
        <v>341</v>
      </c>
      <c r="B3" s="29" t="s">
        <v>313</v>
      </c>
      <c r="C3" s="29" t="s">
        <v>306</v>
      </c>
      <c r="D3" s="33">
        <v>26</v>
      </c>
      <c r="E3" s="8">
        <f t="shared" ref="E3:E39" si="0">D3*100/73</f>
        <v>35.61643835616438</v>
      </c>
      <c r="F3" s="29" t="s">
        <v>314</v>
      </c>
    </row>
    <row r="4" spans="1:8" x14ac:dyDescent="0.25">
      <c r="A4" s="30" t="s">
        <v>341</v>
      </c>
      <c r="B4" s="29" t="s">
        <v>292</v>
      </c>
      <c r="C4" s="29" t="s">
        <v>293</v>
      </c>
      <c r="D4" s="33">
        <v>31</v>
      </c>
      <c r="E4" s="34">
        <f t="shared" si="0"/>
        <v>42.465753424657535</v>
      </c>
      <c r="F4" s="30" t="s">
        <v>294</v>
      </c>
    </row>
    <row r="5" spans="1:8" x14ac:dyDescent="0.25">
      <c r="A5" s="2" t="s">
        <v>342</v>
      </c>
      <c r="B5" s="3" t="s">
        <v>216</v>
      </c>
      <c r="C5" s="3" t="s">
        <v>211</v>
      </c>
      <c r="D5" s="15">
        <v>36</v>
      </c>
      <c r="E5" s="34">
        <f t="shared" si="0"/>
        <v>49.315068493150683</v>
      </c>
      <c r="F5" s="5" t="s">
        <v>212</v>
      </c>
    </row>
    <row r="6" spans="1:8" x14ac:dyDescent="0.25">
      <c r="A6" s="30" t="s">
        <v>341</v>
      </c>
      <c r="B6" s="3" t="s">
        <v>210</v>
      </c>
      <c r="C6" s="3" t="s">
        <v>211</v>
      </c>
      <c r="D6" s="15">
        <v>24</v>
      </c>
      <c r="E6" s="34">
        <f t="shared" si="0"/>
        <v>32.876712328767127</v>
      </c>
      <c r="F6" s="30" t="s">
        <v>212</v>
      </c>
    </row>
    <row r="7" spans="1:8" x14ac:dyDescent="0.25">
      <c r="A7" s="30" t="s">
        <v>341</v>
      </c>
      <c r="B7" s="3" t="s">
        <v>214</v>
      </c>
      <c r="C7" s="3" t="s">
        <v>211</v>
      </c>
      <c r="D7" s="15">
        <v>21</v>
      </c>
      <c r="E7" s="34">
        <f t="shared" si="0"/>
        <v>28.767123287671232</v>
      </c>
      <c r="F7" s="30" t="s">
        <v>212</v>
      </c>
    </row>
    <row r="8" spans="1:8" x14ac:dyDescent="0.25">
      <c r="A8" s="30" t="s">
        <v>341</v>
      </c>
      <c r="B8" s="30" t="s">
        <v>215</v>
      </c>
      <c r="C8" s="30" t="s">
        <v>211</v>
      </c>
      <c r="D8" s="15">
        <v>19</v>
      </c>
      <c r="E8" s="34">
        <f t="shared" si="0"/>
        <v>26.027397260273972</v>
      </c>
      <c r="F8" s="31" t="s">
        <v>212</v>
      </c>
    </row>
    <row r="9" spans="1:8" x14ac:dyDescent="0.25">
      <c r="A9" s="30" t="s">
        <v>341</v>
      </c>
      <c r="B9" s="30" t="s">
        <v>218</v>
      </c>
      <c r="C9" s="3" t="s">
        <v>211</v>
      </c>
      <c r="D9" s="15">
        <v>19</v>
      </c>
      <c r="E9" s="34">
        <f t="shared" si="0"/>
        <v>26.027397260273972</v>
      </c>
      <c r="F9" s="30" t="s">
        <v>212</v>
      </c>
    </row>
    <row r="10" spans="1:8" x14ac:dyDescent="0.25">
      <c r="A10" s="30" t="s">
        <v>341</v>
      </c>
      <c r="B10" s="3" t="s">
        <v>217</v>
      </c>
      <c r="C10" s="3" t="s">
        <v>211</v>
      </c>
      <c r="D10" s="15">
        <v>18</v>
      </c>
      <c r="E10" s="34">
        <f t="shared" si="0"/>
        <v>24.657534246575342</v>
      </c>
      <c r="F10" s="5" t="s">
        <v>212</v>
      </c>
    </row>
    <row r="11" spans="1:8" x14ac:dyDescent="0.25">
      <c r="A11" s="30" t="s">
        <v>341</v>
      </c>
      <c r="B11" s="3" t="s">
        <v>213</v>
      </c>
      <c r="C11" s="3" t="s">
        <v>211</v>
      </c>
      <c r="D11" s="15">
        <v>15</v>
      </c>
      <c r="E11" s="34">
        <f t="shared" si="0"/>
        <v>20.547945205479451</v>
      </c>
      <c r="F11" s="5" t="s">
        <v>212</v>
      </c>
    </row>
    <row r="12" spans="1:8" x14ac:dyDescent="0.25">
      <c r="A12" s="30" t="s">
        <v>341</v>
      </c>
      <c r="B12" s="29" t="s">
        <v>205</v>
      </c>
      <c r="C12" s="3" t="s">
        <v>203</v>
      </c>
      <c r="D12" s="6">
        <v>30</v>
      </c>
      <c r="E12" s="34">
        <f t="shared" si="0"/>
        <v>41.095890410958901</v>
      </c>
      <c r="F12" s="5" t="s">
        <v>204</v>
      </c>
    </row>
    <row r="13" spans="1:8" x14ac:dyDescent="0.25">
      <c r="A13" s="30" t="s">
        <v>341</v>
      </c>
      <c r="B13" s="3" t="s">
        <v>129</v>
      </c>
      <c r="C13" s="3" t="s">
        <v>119</v>
      </c>
      <c r="D13" s="6">
        <v>27</v>
      </c>
      <c r="E13" s="34">
        <f t="shared" si="0"/>
        <v>36.986301369863014</v>
      </c>
      <c r="F13" s="5" t="s">
        <v>127</v>
      </c>
    </row>
    <row r="14" spans="1:8" x14ac:dyDescent="0.25">
      <c r="A14" s="30" t="s">
        <v>341</v>
      </c>
      <c r="B14" s="3" t="s">
        <v>126</v>
      </c>
      <c r="C14" s="3" t="s">
        <v>119</v>
      </c>
      <c r="D14" s="6">
        <v>22</v>
      </c>
      <c r="E14" s="34">
        <f t="shared" si="0"/>
        <v>30.136986301369863</v>
      </c>
      <c r="F14" s="5" t="s">
        <v>127</v>
      </c>
    </row>
    <row r="15" spans="1:8" x14ac:dyDescent="0.25">
      <c r="A15" s="30" t="s">
        <v>341</v>
      </c>
      <c r="B15" s="3" t="s">
        <v>131</v>
      </c>
      <c r="C15" s="3" t="s">
        <v>119</v>
      </c>
      <c r="D15" s="6">
        <v>19</v>
      </c>
      <c r="E15" s="34">
        <f t="shared" si="0"/>
        <v>26.027397260273972</v>
      </c>
      <c r="F15" s="5" t="s">
        <v>127</v>
      </c>
    </row>
    <row r="16" spans="1:8" x14ac:dyDescent="0.25">
      <c r="A16" s="30" t="s">
        <v>341</v>
      </c>
      <c r="B16" s="30" t="s">
        <v>128</v>
      </c>
      <c r="C16" s="30" t="s">
        <v>119</v>
      </c>
      <c r="D16" s="32">
        <v>16</v>
      </c>
      <c r="E16" s="34">
        <f t="shared" si="0"/>
        <v>21.917808219178081</v>
      </c>
      <c r="F16" s="31" t="s">
        <v>127</v>
      </c>
    </row>
    <row r="17" spans="1:6" x14ac:dyDescent="0.25">
      <c r="A17" s="30" t="s">
        <v>341</v>
      </c>
      <c r="B17" s="3" t="s">
        <v>130</v>
      </c>
      <c r="C17" s="3" t="s">
        <v>119</v>
      </c>
      <c r="D17" s="33">
        <v>16</v>
      </c>
      <c r="E17" s="34">
        <f t="shared" si="0"/>
        <v>21.917808219178081</v>
      </c>
      <c r="F17" s="5" t="s">
        <v>127</v>
      </c>
    </row>
    <row r="18" spans="1:6" x14ac:dyDescent="0.25">
      <c r="A18" s="2" t="s">
        <v>342</v>
      </c>
      <c r="B18" s="3" t="s">
        <v>81</v>
      </c>
      <c r="C18" s="3" t="s">
        <v>4</v>
      </c>
      <c r="D18" s="6">
        <v>36</v>
      </c>
      <c r="E18" s="34">
        <f t="shared" si="0"/>
        <v>49.315068493150683</v>
      </c>
      <c r="F18" s="5" t="s">
        <v>11</v>
      </c>
    </row>
    <row r="19" spans="1:6" x14ac:dyDescent="0.25">
      <c r="A19" s="2" t="s">
        <v>342</v>
      </c>
      <c r="B19" s="3" t="s">
        <v>8</v>
      </c>
      <c r="C19" s="3" t="s">
        <v>4</v>
      </c>
      <c r="D19" s="6">
        <v>36</v>
      </c>
      <c r="E19" s="34">
        <f t="shared" si="0"/>
        <v>49.315068493150683</v>
      </c>
      <c r="F19" s="5" t="s">
        <v>12</v>
      </c>
    </row>
    <row r="20" spans="1:6" x14ac:dyDescent="0.25">
      <c r="A20" s="2" t="s">
        <v>342</v>
      </c>
      <c r="B20" s="3" t="s">
        <v>9</v>
      </c>
      <c r="C20" s="3" t="s">
        <v>4</v>
      </c>
      <c r="D20" s="6">
        <v>34</v>
      </c>
      <c r="E20" s="34">
        <f t="shared" si="0"/>
        <v>46.575342465753423</v>
      </c>
      <c r="F20" s="5" t="s">
        <v>10</v>
      </c>
    </row>
    <row r="21" spans="1:6" x14ac:dyDescent="0.25">
      <c r="A21" s="30" t="s">
        <v>341</v>
      </c>
      <c r="B21" s="3" t="s">
        <v>13</v>
      </c>
      <c r="C21" s="3" t="s">
        <v>4</v>
      </c>
      <c r="D21" s="32">
        <v>29</v>
      </c>
      <c r="E21" s="34">
        <f t="shared" si="0"/>
        <v>39.726027397260275</v>
      </c>
      <c r="F21" s="31" t="s">
        <v>12</v>
      </c>
    </row>
    <row r="22" spans="1:6" x14ac:dyDescent="0.25">
      <c r="A22" s="30" t="s">
        <v>341</v>
      </c>
      <c r="B22" s="3" t="s">
        <v>14</v>
      </c>
      <c r="C22" s="3" t="s">
        <v>4</v>
      </c>
      <c r="D22" s="6">
        <v>26</v>
      </c>
      <c r="E22" s="34">
        <f t="shared" si="0"/>
        <v>35.61643835616438</v>
      </c>
      <c r="F22" s="5" t="s">
        <v>11</v>
      </c>
    </row>
    <row r="23" spans="1:6" x14ac:dyDescent="0.25">
      <c r="A23" s="30" t="s">
        <v>341</v>
      </c>
      <c r="B23" s="3" t="s">
        <v>15</v>
      </c>
      <c r="C23" s="3" t="s">
        <v>4</v>
      </c>
      <c r="D23" s="6">
        <v>25</v>
      </c>
      <c r="E23" s="34">
        <f t="shared" si="0"/>
        <v>34.246575342465754</v>
      </c>
      <c r="F23" s="5" t="s">
        <v>12</v>
      </c>
    </row>
    <row r="24" spans="1:6" x14ac:dyDescent="0.25">
      <c r="A24" s="30" t="s">
        <v>341</v>
      </c>
      <c r="B24" s="3" t="s">
        <v>16</v>
      </c>
      <c r="C24" s="3" t="s">
        <v>4</v>
      </c>
      <c r="D24" s="6">
        <v>24</v>
      </c>
      <c r="E24" s="34">
        <f t="shared" si="0"/>
        <v>32.876712328767127</v>
      </c>
      <c r="F24" s="5" t="s">
        <v>11</v>
      </c>
    </row>
    <row r="25" spans="1:6" x14ac:dyDescent="0.25">
      <c r="A25" s="30" t="s">
        <v>341</v>
      </c>
      <c r="B25" s="30" t="s">
        <v>17</v>
      </c>
      <c r="C25" s="3" t="s">
        <v>4</v>
      </c>
      <c r="D25" s="6">
        <v>24</v>
      </c>
      <c r="E25" s="34">
        <f t="shared" si="0"/>
        <v>32.876712328767127</v>
      </c>
      <c r="F25" s="5" t="s">
        <v>18</v>
      </c>
    </row>
    <row r="26" spans="1:6" x14ac:dyDescent="0.25">
      <c r="A26" s="30" t="s">
        <v>341</v>
      </c>
      <c r="B26" s="3" t="s">
        <v>19</v>
      </c>
      <c r="C26" s="3" t="s">
        <v>4</v>
      </c>
      <c r="D26" s="32">
        <v>21</v>
      </c>
      <c r="E26" s="34">
        <f t="shared" si="0"/>
        <v>28.767123287671232</v>
      </c>
      <c r="F26" s="31" t="s">
        <v>18</v>
      </c>
    </row>
    <row r="27" spans="1:6" x14ac:dyDescent="0.25">
      <c r="A27" s="30" t="s">
        <v>341</v>
      </c>
      <c r="B27" s="3" t="s">
        <v>20</v>
      </c>
      <c r="C27" s="3" t="s">
        <v>4</v>
      </c>
      <c r="D27" s="32">
        <v>19</v>
      </c>
      <c r="E27" s="34">
        <f t="shared" si="0"/>
        <v>26.027397260273972</v>
      </c>
      <c r="F27" s="31" t="s">
        <v>18</v>
      </c>
    </row>
    <row r="28" spans="1:6" x14ac:dyDescent="0.25">
      <c r="A28" s="2" t="s">
        <v>342</v>
      </c>
      <c r="B28" s="3" t="s">
        <v>160</v>
      </c>
      <c r="C28" s="3" t="s">
        <v>161</v>
      </c>
      <c r="D28" s="32">
        <v>35</v>
      </c>
      <c r="E28" s="34">
        <f t="shared" si="0"/>
        <v>47.945205479452056</v>
      </c>
      <c r="F28" s="31" t="s">
        <v>162</v>
      </c>
    </row>
    <row r="29" spans="1:6" x14ac:dyDescent="0.25">
      <c r="A29" s="30" t="s">
        <v>341</v>
      </c>
      <c r="B29" s="3" t="s">
        <v>163</v>
      </c>
      <c r="C29" s="3" t="s">
        <v>161</v>
      </c>
      <c r="D29" s="32">
        <v>28</v>
      </c>
      <c r="E29" s="34">
        <f t="shared" si="0"/>
        <v>38.356164383561641</v>
      </c>
      <c r="F29" s="5" t="s">
        <v>162</v>
      </c>
    </row>
    <row r="30" spans="1:6" x14ac:dyDescent="0.25">
      <c r="A30" s="30" t="s">
        <v>341</v>
      </c>
      <c r="B30" s="3" t="s">
        <v>164</v>
      </c>
      <c r="C30" s="3" t="s">
        <v>161</v>
      </c>
      <c r="D30" s="32">
        <v>27</v>
      </c>
      <c r="E30" s="34">
        <f t="shared" si="0"/>
        <v>36.986301369863014</v>
      </c>
      <c r="F30" s="5" t="s">
        <v>165</v>
      </c>
    </row>
    <row r="31" spans="1:6" x14ac:dyDescent="0.25">
      <c r="A31" s="30" t="s">
        <v>341</v>
      </c>
      <c r="B31" s="3" t="s">
        <v>166</v>
      </c>
      <c r="C31" s="3" t="s">
        <v>161</v>
      </c>
      <c r="D31" s="32">
        <v>25</v>
      </c>
      <c r="E31" s="34">
        <f t="shared" si="0"/>
        <v>34.246575342465754</v>
      </c>
      <c r="F31" s="5" t="s">
        <v>162</v>
      </c>
    </row>
    <row r="32" spans="1:6" x14ac:dyDescent="0.25">
      <c r="A32" s="30" t="s">
        <v>341</v>
      </c>
      <c r="B32" s="3" t="s">
        <v>167</v>
      </c>
      <c r="C32" s="3" t="s">
        <v>161</v>
      </c>
      <c r="D32" s="32">
        <v>22</v>
      </c>
      <c r="E32" s="34">
        <f t="shared" si="0"/>
        <v>30.136986301369863</v>
      </c>
      <c r="F32" s="31" t="s">
        <v>162</v>
      </c>
    </row>
    <row r="33" spans="1:7" x14ac:dyDescent="0.25">
      <c r="A33" s="30" t="s">
        <v>341</v>
      </c>
      <c r="B33" s="3" t="s">
        <v>168</v>
      </c>
      <c r="C33" s="3" t="s">
        <v>161</v>
      </c>
      <c r="D33" s="6">
        <v>19</v>
      </c>
      <c r="E33" s="34">
        <f t="shared" si="0"/>
        <v>26.027397260273972</v>
      </c>
      <c r="F33" s="5" t="s">
        <v>162</v>
      </c>
    </row>
    <row r="34" spans="1:7" x14ac:dyDescent="0.25">
      <c r="A34" s="30" t="s">
        <v>341</v>
      </c>
      <c r="B34" s="3" t="s">
        <v>169</v>
      </c>
      <c r="C34" s="3" t="s">
        <v>161</v>
      </c>
      <c r="D34" s="32">
        <v>17</v>
      </c>
      <c r="E34" s="34">
        <f t="shared" si="0"/>
        <v>23.287671232876711</v>
      </c>
      <c r="F34" s="5" t="s">
        <v>162</v>
      </c>
    </row>
    <row r="35" spans="1:7" x14ac:dyDescent="0.25">
      <c r="A35" s="30" t="s">
        <v>341</v>
      </c>
      <c r="B35" s="3" t="s">
        <v>268</v>
      </c>
      <c r="C35" s="3" t="s">
        <v>263</v>
      </c>
      <c r="D35" s="6">
        <v>29</v>
      </c>
      <c r="E35" s="34">
        <f t="shared" si="0"/>
        <v>39.726027397260275</v>
      </c>
      <c r="F35" s="5" t="s">
        <v>264</v>
      </c>
    </row>
    <row r="36" spans="1:7" x14ac:dyDescent="0.25">
      <c r="A36" s="30" t="s">
        <v>341</v>
      </c>
      <c r="B36" s="3" t="s">
        <v>267</v>
      </c>
      <c r="C36" s="3" t="s">
        <v>263</v>
      </c>
      <c r="D36" s="6">
        <v>24</v>
      </c>
      <c r="E36" s="34">
        <f t="shared" si="0"/>
        <v>32.876712328767127</v>
      </c>
      <c r="F36" s="5" t="s">
        <v>264</v>
      </c>
    </row>
    <row r="37" spans="1:7" x14ac:dyDescent="0.25">
      <c r="A37" s="30" t="s">
        <v>341</v>
      </c>
      <c r="B37" s="3" t="s">
        <v>262</v>
      </c>
      <c r="C37" s="3" t="s">
        <v>263</v>
      </c>
      <c r="D37" s="32">
        <v>22</v>
      </c>
      <c r="E37" s="34">
        <f t="shared" si="0"/>
        <v>30.136986301369863</v>
      </c>
      <c r="F37" s="5" t="s">
        <v>264</v>
      </c>
    </row>
    <row r="38" spans="1:7" x14ac:dyDescent="0.25">
      <c r="A38" s="30" t="s">
        <v>341</v>
      </c>
      <c r="B38" s="30" t="s">
        <v>265</v>
      </c>
      <c r="C38" s="30" t="s">
        <v>263</v>
      </c>
      <c r="D38" s="32">
        <v>19</v>
      </c>
      <c r="E38" s="34">
        <f t="shared" si="0"/>
        <v>26.027397260273972</v>
      </c>
      <c r="F38" s="31" t="s">
        <v>264</v>
      </c>
    </row>
    <row r="39" spans="1:7" x14ac:dyDescent="0.25">
      <c r="A39" s="30" t="s">
        <v>341</v>
      </c>
      <c r="B39" s="30" t="s">
        <v>266</v>
      </c>
      <c r="C39" s="30" t="s">
        <v>263</v>
      </c>
      <c r="D39" s="32">
        <v>5</v>
      </c>
      <c r="E39" s="34">
        <f t="shared" si="0"/>
        <v>6.8493150684931505</v>
      </c>
      <c r="F39" s="31" t="s">
        <v>264</v>
      </c>
      <c r="G39" s="28"/>
    </row>
    <row r="40" spans="1:7" x14ac:dyDescent="0.25">
      <c r="B40" s="3"/>
      <c r="C40" s="3"/>
      <c r="D40" s="6"/>
      <c r="E40" s="8"/>
      <c r="F40" s="5"/>
    </row>
    <row r="41" spans="1:7" x14ac:dyDescent="0.25">
      <c r="B41" s="3"/>
      <c r="C41" s="3"/>
      <c r="E41" s="8"/>
      <c r="F41" s="3"/>
    </row>
    <row r="42" spans="1:7" x14ac:dyDescent="0.25">
      <c r="B42" s="3"/>
      <c r="C42" s="3"/>
      <c r="E42" s="8"/>
      <c r="F42" s="3"/>
    </row>
    <row r="43" spans="1:7" x14ac:dyDescent="0.25">
      <c r="B43" s="3"/>
      <c r="C43" s="3"/>
      <c r="D43" s="6"/>
      <c r="E43" s="8"/>
      <c r="F43" s="5"/>
    </row>
    <row r="44" spans="1:7" x14ac:dyDescent="0.25">
      <c r="B44" s="3"/>
      <c r="C44" s="3"/>
      <c r="D44" s="6"/>
      <c r="E44" s="8"/>
      <c r="F44" s="5"/>
    </row>
    <row r="45" spans="1:7" x14ac:dyDescent="0.25">
      <c r="B45" s="3"/>
      <c r="C45" s="3"/>
      <c r="D45" s="6"/>
      <c r="E45" s="8"/>
      <c r="F45" s="5"/>
    </row>
    <row r="46" spans="1:7" x14ac:dyDescent="0.25">
      <c r="B46" s="3"/>
      <c r="C46" s="3"/>
      <c r="D46" s="6"/>
      <c r="E46" s="8"/>
      <c r="F46" s="5"/>
    </row>
    <row r="47" spans="1:7" x14ac:dyDescent="0.25">
      <c r="B47" s="3"/>
      <c r="C47" s="3"/>
      <c r="D47" s="6"/>
      <c r="E47" s="8"/>
      <c r="F47" s="5"/>
    </row>
    <row r="48" spans="1:7" x14ac:dyDescent="0.25">
      <c r="B48" s="3"/>
      <c r="C48" s="3"/>
      <c r="E48" s="8"/>
      <c r="F48" s="3"/>
    </row>
    <row r="49" spans="2:6" x14ac:dyDescent="0.25">
      <c r="B49" s="3"/>
      <c r="C49" s="3"/>
      <c r="D49" s="6"/>
      <c r="E49" s="8"/>
      <c r="F49" s="5"/>
    </row>
    <row r="50" spans="2:6" x14ac:dyDescent="0.25">
      <c r="B50" s="3"/>
      <c r="C50" s="3"/>
      <c r="D50" s="6"/>
      <c r="E50" s="8"/>
      <c r="F50" s="5"/>
    </row>
    <row r="51" spans="2:6" x14ac:dyDescent="0.25">
      <c r="B51" s="3"/>
      <c r="C51" s="3"/>
      <c r="D51" s="6"/>
      <c r="E51" s="8"/>
      <c r="F51" s="5"/>
    </row>
  </sheetData>
  <autoFilter ref="B2:F39">
    <sortState ref="B3:F39">
      <sortCondition ref="C2:C12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9"/>
  <sheetViews>
    <sheetView workbookViewId="0">
      <selection activeCell="C58" sqref="C58"/>
    </sheetView>
  </sheetViews>
  <sheetFormatPr defaultRowHeight="13.2" x14ac:dyDescent="0.25"/>
  <cols>
    <col min="1" max="1" width="9.109375" style="29"/>
    <col min="2" max="2" width="37.109375" customWidth="1"/>
    <col min="3" max="3" width="39" customWidth="1"/>
    <col min="4" max="4" width="9.33203125" style="7" customWidth="1"/>
    <col min="5" max="5" width="10.44140625" style="7" customWidth="1"/>
    <col min="6" max="6" width="17.33203125" customWidth="1"/>
    <col min="7" max="7" width="18.88671875" customWidth="1"/>
    <col min="8" max="8" width="12.33203125" customWidth="1"/>
  </cols>
  <sheetData>
    <row r="1" spans="1:8" x14ac:dyDescent="0.25">
      <c r="B1" s="42" t="s">
        <v>78</v>
      </c>
      <c r="C1" s="42"/>
      <c r="D1" s="42"/>
      <c r="E1" s="1"/>
      <c r="F1" s="1"/>
      <c r="G1" s="2"/>
      <c r="H1" s="2"/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79</v>
      </c>
    </row>
    <row r="3" spans="1:8" x14ac:dyDescent="0.25">
      <c r="A3" s="2" t="s">
        <v>343</v>
      </c>
      <c r="B3" s="29" t="s">
        <v>315</v>
      </c>
      <c r="C3" s="29" t="s">
        <v>306</v>
      </c>
      <c r="D3" s="33">
        <v>48</v>
      </c>
      <c r="E3" s="8">
        <f t="shared" ref="E3:E49" si="0">D3*100/79</f>
        <v>60.759493670886073</v>
      </c>
      <c r="F3" s="30" t="s">
        <v>316</v>
      </c>
    </row>
    <row r="4" spans="1:8" x14ac:dyDescent="0.25">
      <c r="A4" s="2" t="s">
        <v>342</v>
      </c>
      <c r="B4" s="29" t="s">
        <v>319</v>
      </c>
      <c r="C4" s="29" t="s">
        <v>306</v>
      </c>
      <c r="D4" s="33">
        <v>37.5</v>
      </c>
      <c r="E4" s="34">
        <f t="shared" si="0"/>
        <v>47.468354430379748</v>
      </c>
      <c r="F4" s="30" t="s">
        <v>316</v>
      </c>
    </row>
    <row r="5" spans="1:8" x14ac:dyDescent="0.25">
      <c r="A5" s="30" t="s">
        <v>341</v>
      </c>
      <c r="B5" s="29" t="s">
        <v>317</v>
      </c>
      <c r="C5" s="29" t="s">
        <v>306</v>
      </c>
      <c r="D5" s="33">
        <v>30.5</v>
      </c>
      <c r="E5" s="34">
        <f t="shared" si="0"/>
        <v>38.607594936708864</v>
      </c>
      <c r="F5" s="30" t="s">
        <v>316</v>
      </c>
    </row>
    <row r="6" spans="1:8" x14ac:dyDescent="0.25">
      <c r="A6" s="30" t="s">
        <v>341</v>
      </c>
      <c r="B6" s="29" t="s">
        <v>318</v>
      </c>
      <c r="C6" s="29" t="s">
        <v>306</v>
      </c>
      <c r="D6" s="33">
        <v>27.5</v>
      </c>
      <c r="E6" s="34">
        <f t="shared" si="0"/>
        <v>34.810126582278478</v>
      </c>
      <c r="F6" s="30" t="s">
        <v>316</v>
      </c>
    </row>
    <row r="7" spans="1:8" x14ac:dyDescent="0.25">
      <c r="A7" s="30" t="s">
        <v>341</v>
      </c>
      <c r="B7" s="29" t="s">
        <v>320</v>
      </c>
      <c r="C7" s="29" t="s">
        <v>306</v>
      </c>
      <c r="D7" s="33">
        <v>12</v>
      </c>
      <c r="E7" s="34">
        <f t="shared" si="0"/>
        <v>15.189873417721518</v>
      </c>
      <c r="F7" s="30" t="s">
        <v>316</v>
      </c>
    </row>
    <row r="8" spans="1:8" x14ac:dyDescent="0.25">
      <c r="A8" s="2" t="s">
        <v>342</v>
      </c>
      <c r="B8" s="30" t="s">
        <v>295</v>
      </c>
      <c r="C8" s="30" t="s">
        <v>293</v>
      </c>
      <c r="D8" s="33">
        <v>38</v>
      </c>
      <c r="E8" s="34">
        <f t="shared" si="0"/>
        <v>48.101265822784811</v>
      </c>
      <c r="F8" s="30" t="s">
        <v>294</v>
      </c>
    </row>
    <row r="9" spans="1:8" x14ac:dyDescent="0.25">
      <c r="A9" s="2" t="s">
        <v>342</v>
      </c>
      <c r="B9" s="3" t="s">
        <v>224</v>
      </c>
      <c r="C9" s="3" t="s">
        <v>211</v>
      </c>
      <c r="D9" s="6">
        <v>35.5</v>
      </c>
      <c r="E9" s="34">
        <f t="shared" si="0"/>
        <v>44.936708860759495</v>
      </c>
      <c r="F9" s="30" t="s">
        <v>225</v>
      </c>
    </row>
    <row r="10" spans="1:8" x14ac:dyDescent="0.25">
      <c r="A10" s="2" t="s">
        <v>342</v>
      </c>
      <c r="B10" s="3" t="s">
        <v>229</v>
      </c>
      <c r="C10" s="3" t="s">
        <v>211</v>
      </c>
      <c r="D10" s="6">
        <v>35.5</v>
      </c>
      <c r="E10" s="34">
        <f t="shared" si="0"/>
        <v>44.936708860759495</v>
      </c>
      <c r="F10" s="30" t="s">
        <v>225</v>
      </c>
    </row>
    <row r="11" spans="1:8" x14ac:dyDescent="0.25">
      <c r="A11" s="30" t="s">
        <v>341</v>
      </c>
      <c r="B11" s="3" t="s">
        <v>226</v>
      </c>
      <c r="C11" s="3" t="s">
        <v>211</v>
      </c>
      <c r="D11" s="6">
        <v>33.5</v>
      </c>
      <c r="E11" s="34">
        <f t="shared" si="0"/>
        <v>42.405063291139243</v>
      </c>
      <c r="F11" s="30" t="s">
        <v>225</v>
      </c>
    </row>
    <row r="12" spans="1:8" x14ac:dyDescent="0.25">
      <c r="A12" s="30" t="s">
        <v>341</v>
      </c>
      <c r="B12" s="16" t="s">
        <v>227</v>
      </c>
      <c r="C12" s="3" t="s">
        <v>211</v>
      </c>
      <c r="D12" s="17">
        <v>33.5</v>
      </c>
      <c r="E12" s="34">
        <f t="shared" si="0"/>
        <v>42.405063291139243</v>
      </c>
      <c r="F12" s="30" t="s">
        <v>225</v>
      </c>
    </row>
    <row r="13" spans="1:8" x14ac:dyDescent="0.25">
      <c r="A13" s="30" t="s">
        <v>341</v>
      </c>
      <c r="B13" s="3" t="s">
        <v>223</v>
      </c>
      <c r="C13" s="3" t="s">
        <v>211</v>
      </c>
      <c r="D13" s="6">
        <v>31</v>
      </c>
      <c r="E13" s="34">
        <f t="shared" si="0"/>
        <v>39.240506329113927</v>
      </c>
      <c r="F13" s="30" t="s">
        <v>212</v>
      </c>
    </row>
    <row r="14" spans="1:8" x14ac:dyDescent="0.25">
      <c r="A14" s="30" t="s">
        <v>341</v>
      </c>
      <c r="B14" s="3" t="s">
        <v>222</v>
      </c>
      <c r="C14" s="3" t="s">
        <v>211</v>
      </c>
      <c r="D14" s="6">
        <v>30.5</v>
      </c>
      <c r="E14" s="34">
        <f t="shared" si="0"/>
        <v>38.607594936708864</v>
      </c>
      <c r="F14" s="30" t="s">
        <v>212</v>
      </c>
    </row>
    <row r="15" spans="1:8" x14ac:dyDescent="0.25">
      <c r="A15" s="30" t="s">
        <v>341</v>
      </c>
      <c r="B15" s="3" t="s">
        <v>228</v>
      </c>
      <c r="C15" s="3" t="s">
        <v>211</v>
      </c>
      <c r="D15" s="6">
        <v>30.5</v>
      </c>
      <c r="E15" s="34">
        <f t="shared" si="0"/>
        <v>38.607594936708864</v>
      </c>
      <c r="F15" s="30" t="s">
        <v>225</v>
      </c>
    </row>
    <row r="16" spans="1:8" x14ac:dyDescent="0.25">
      <c r="A16" s="30" t="s">
        <v>341</v>
      </c>
      <c r="B16" s="3" t="s">
        <v>221</v>
      </c>
      <c r="C16" s="3" t="s">
        <v>211</v>
      </c>
      <c r="D16" s="32">
        <v>23.5</v>
      </c>
      <c r="E16" s="34">
        <f t="shared" si="0"/>
        <v>29.746835443037973</v>
      </c>
      <c r="F16" s="30" t="s">
        <v>212</v>
      </c>
    </row>
    <row r="17" spans="1:6" x14ac:dyDescent="0.25">
      <c r="A17" s="30" t="s">
        <v>341</v>
      </c>
      <c r="B17" s="3" t="s">
        <v>219</v>
      </c>
      <c r="C17" s="3" t="s">
        <v>211</v>
      </c>
      <c r="D17" s="6">
        <v>23</v>
      </c>
      <c r="E17" s="34">
        <f t="shared" si="0"/>
        <v>29.11392405063291</v>
      </c>
      <c r="F17" s="30" t="s">
        <v>212</v>
      </c>
    </row>
    <row r="18" spans="1:6" x14ac:dyDescent="0.25">
      <c r="A18" s="30" t="s">
        <v>341</v>
      </c>
      <c r="B18" s="16" t="s">
        <v>220</v>
      </c>
      <c r="C18" s="3" t="s">
        <v>211</v>
      </c>
      <c r="D18" s="17">
        <v>22.5</v>
      </c>
      <c r="E18" s="34">
        <f t="shared" si="0"/>
        <v>28.481012658227847</v>
      </c>
      <c r="F18" s="30" t="s">
        <v>212</v>
      </c>
    </row>
    <row r="19" spans="1:6" x14ac:dyDescent="0.25">
      <c r="A19" s="30" t="s">
        <v>341</v>
      </c>
      <c r="B19" s="29" t="s">
        <v>206</v>
      </c>
      <c r="C19" s="3" t="s">
        <v>203</v>
      </c>
      <c r="D19" s="6">
        <v>18</v>
      </c>
      <c r="E19" s="34">
        <f t="shared" si="0"/>
        <v>22.784810126582279</v>
      </c>
      <c r="F19" s="31" t="s">
        <v>204</v>
      </c>
    </row>
    <row r="20" spans="1:6" x14ac:dyDescent="0.25">
      <c r="A20" s="30" t="s">
        <v>357</v>
      </c>
      <c r="B20" s="3" t="s">
        <v>132</v>
      </c>
      <c r="C20" s="3" t="s">
        <v>119</v>
      </c>
      <c r="D20" s="32">
        <v>50.5</v>
      </c>
      <c r="E20" s="34">
        <f t="shared" si="0"/>
        <v>63.924050632911396</v>
      </c>
      <c r="F20" s="31" t="s">
        <v>133</v>
      </c>
    </row>
    <row r="21" spans="1:6" x14ac:dyDescent="0.25">
      <c r="A21" s="30" t="s">
        <v>341</v>
      </c>
      <c r="B21" s="30" t="s">
        <v>134</v>
      </c>
      <c r="C21" s="30" t="s">
        <v>119</v>
      </c>
      <c r="D21" s="32">
        <v>21</v>
      </c>
      <c r="E21" s="34">
        <f t="shared" si="0"/>
        <v>26.582278481012658</v>
      </c>
      <c r="F21" s="31" t="s">
        <v>133</v>
      </c>
    </row>
    <row r="22" spans="1:6" x14ac:dyDescent="0.25">
      <c r="A22" s="30" t="s">
        <v>341</v>
      </c>
      <c r="B22" s="30" t="s">
        <v>135</v>
      </c>
      <c r="C22" s="30" t="s">
        <v>119</v>
      </c>
      <c r="D22" s="32">
        <v>20</v>
      </c>
      <c r="E22" s="34">
        <f t="shared" si="0"/>
        <v>25.316455696202532</v>
      </c>
      <c r="F22" s="31" t="s">
        <v>133</v>
      </c>
    </row>
    <row r="23" spans="1:6" x14ac:dyDescent="0.25">
      <c r="A23" s="30" t="s">
        <v>341</v>
      </c>
      <c r="B23" s="3" t="s">
        <v>136</v>
      </c>
      <c r="C23" s="3" t="s">
        <v>119</v>
      </c>
      <c r="D23" s="33">
        <v>18</v>
      </c>
      <c r="E23" s="34">
        <f t="shared" si="0"/>
        <v>22.784810126582279</v>
      </c>
      <c r="F23" s="5" t="s">
        <v>133</v>
      </c>
    </row>
    <row r="24" spans="1:6" x14ac:dyDescent="0.25">
      <c r="A24" s="30" t="s">
        <v>341</v>
      </c>
      <c r="B24" s="3" t="s">
        <v>137</v>
      </c>
      <c r="C24" s="3" t="s">
        <v>119</v>
      </c>
      <c r="D24" s="6">
        <v>14</v>
      </c>
      <c r="E24" s="34">
        <f t="shared" si="0"/>
        <v>17.721518987341771</v>
      </c>
      <c r="F24" s="5" t="s">
        <v>133</v>
      </c>
    </row>
    <row r="25" spans="1:6" x14ac:dyDescent="0.25">
      <c r="A25" s="30" t="s">
        <v>341</v>
      </c>
      <c r="B25" s="3" t="s">
        <v>138</v>
      </c>
      <c r="C25" s="3" t="s">
        <v>119</v>
      </c>
      <c r="D25" s="6">
        <v>9.5</v>
      </c>
      <c r="E25" s="34">
        <f t="shared" si="0"/>
        <v>12.025316455696203</v>
      </c>
      <c r="F25" s="31" t="s">
        <v>133</v>
      </c>
    </row>
    <row r="26" spans="1:6" x14ac:dyDescent="0.25">
      <c r="A26" s="30" t="s">
        <v>341</v>
      </c>
      <c r="B26" s="3" t="s">
        <v>139</v>
      </c>
      <c r="C26" s="3" t="s">
        <v>119</v>
      </c>
      <c r="D26" s="6">
        <v>8.5</v>
      </c>
      <c r="E26" s="34">
        <f t="shared" si="0"/>
        <v>10.759493670886076</v>
      </c>
      <c r="F26" s="5" t="s">
        <v>133</v>
      </c>
    </row>
    <row r="27" spans="1:6" x14ac:dyDescent="0.25">
      <c r="A27" s="2" t="s">
        <v>343</v>
      </c>
      <c r="B27" s="3" t="s">
        <v>21</v>
      </c>
      <c r="C27" s="3" t="s">
        <v>4</v>
      </c>
      <c r="D27" s="6">
        <v>47.5</v>
      </c>
      <c r="E27" s="34">
        <f t="shared" si="0"/>
        <v>60.12658227848101</v>
      </c>
      <c r="F27" s="30" t="s">
        <v>18</v>
      </c>
    </row>
    <row r="28" spans="1:6" x14ac:dyDescent="0.25">
      <c r="A28" s="30" t="s">
        <v>341</v>
      </c>
      <c r="B28" s="3" t="s">
        <v>22</v>
      </c>
      <c r="C28" s="3" t="s">
        <v>4</v>
      </c>
      <c r="D28" s="6">
        <v>33</v>
      </c>
      <c r="E28" s="34">
        <f t="shared" si="0"/>
        <v>41.77215189873418</v>
      </c>
      <c r="F28" s="5" t="s">
        <v>23</v>
      </c>
    </row>
    <row r="29" spans="1:6" x14ac:dyDescent="0.25">
      <c r="A29" s="30" t="s">
        <v>341</v>
      </c>
      <c r="B29" s="3" t="s">
        <v>24</v>
      </c>
      <c r="C29" s="3" t="s">
        <v>4</v>
      </c>
      <c r="D29" s="6">
        <v>32</v>
      </c>
      <c r="E29" s="34">
        <f t="shared" si="0"/>
        <v>40.506329113924053</v>
      </c>
      <c r="F29" s="31" t="s">
        <v>18</v>
      </c>
    </row>
    <row r="30" spans="1:6" x14ac:dyDescent="0.25">
      <c r="A30" s="30" t="s">
        <v>341</v>
      </c>
      <c r="B30" s="30" t="s">
        <v>25</v>
      </c>
      <c r="C30" s="3" t="s">
        <v>4</v>
      </c>
      <c r="D30" s="6">
        <v>30.5</v>
      </c>
      <c r="E30" s="34">
        <f t="shared" si="0"/>
        <v>38.607594936708864</v>
      </c>
      <c r="F30" s="5" t="s">
        <v>23</v>
      </c>
    </row>
    <row r="31" spans="1:6" x14ac:dyDescent="0.25">
      <c r="A31" s="30" t="s">
        <v>341</v>
      </c>
      <c r="B31" s="3" t="s">
        <v>26</v>
      </c>
      <c r="C31" s="3" t="s">
        <v>4</v>
      </c>
      <c r="D31" s="6">
        <v>26</v>
      </c>
      <c r="E31" s="34">
        <f t="shared" si="0"/>
        <v>32.911392405063289</v>
      </c>
      <c r="F31" s="31" t="s">
        <v>18</v>
      </c>
    </row>
    <row r="32" spans="1:6" x14ac:dyDescent="0.25">
      <c r="A32" s="30" t="s">
        <v>341</v>
      </c>
      <c r="B32" s="30" t="s">
        <v>27</v>
      </c>
      <c r="C32" s="3" t="s">
        <v>4</v>
      </c>
      <c r="D32" s="32">
        <v>24</v>
      </c>
      <c r="E32" s="34">
        <f t="shared" si="0"/>
        <v>30.379746835443036</v>
      </c>
      <c r="F32" s="31" t="s">
        <v>28</v>
      </c>
    </row>
    <row r="33" spans="1:6" x14ac:dyDescent="0.25">
      <c r="A33" s="30" t="s">
        <v>341</v>
      </c>
      <c r="B33" s="3" t="s">
        <v>29</v>
      </c>
      <c r="C33" s="3" t="s">
        <v>4</v>
      </c>
      <c r="D33" s="6">
        <v>23.5</v>
      </c>
      <c r="E33" s="34">
        <f t="shared" si="0"/>
        <v>29.746835443037973</v>
      </c>
      <c r="F33" s="31" t="s">
        <v>28</v>
      </c>
    </row>
    <row r="34" spans="1:6" x14ac:dyDescent="0.25">
      <c r="A34" s="30" t="s">
        <v>341</v>
      </c>
      <c r="B34" s="3" t="s">
        <v>30</v>
      </c>
      <c r="C34" s="3" t="s">
        <v>4</v>
      </c>
      <c r="D34" s="6">
        <v>22</v>
      </c>
      <c r="E34" s="34">
        <f t="shared" si="0"/>
        <v>27.848101265822784</v>
      </c>
      <c r="F34" s="31" t="s">
        <v>23</v>
      </c>
    </row>
    <row r="35" spans="1:6" x14ac:dyDescent="0.25">
      <c r="A35" s="30" t="s">
        <v>341</v>
      </c>
      <c r="B35" s="3" t="s">
        <v>31</v>
      </c>
      <c r="C35" s="3" t="s">
        <v>4</v>
      </c>
      <c r="D35" s="6">
        <v>18.5</v>
      </c>
      <c r="E35" s="34">
        <f t="shared" si="0"/>
        <v>23.417721518987342</v>
      </c>
      <c r="F35" s="31" t="s">
        <v>28</v>
      </c>
    </row>
    <row r="36" spans="1:6" x14ac:dyDescent="0.25">
      <c r="A36" s="30" t="s">
        <v>341</v>
      </c>
      <c r="B36" s="3" t="s">
        <v>32</v>
      </c>
      <c r="C36" s="3" t="s">
        <v>4</v>
      </c>
      <c r="D36" s="6">
        <v>18.5</v>
      </c>
      <c r="E36" s="34">
        <f t="shared" si="0"/>
        <v>23.417721518987342</v>
      </c>
      <c r="F36" s="30" t="s">
        <v>18</v>
      </c>
    </row>
    <row r="37" spans="1:6" x14ac:dyDescent="0.25">
      <c r="A37" s="30" t="s">
        <v>341</v>
      </c>
      <c r="B37" s="3" t="s">
        <v>33</v>
      </c>
      <c r="C37" s="3" t="s">
        <v>4</v>
      </c>
      <c r="D37" s="6">
        <v>15</v>
      </c>
      <c r="E37" s="34">
        <f t="shared" si="0"/>
        <v>18.9873417721519</v>
      </c>
      <c r="F37" s="3" t="s">
        <v>23</v>
      </c>
    </row>
    <row r="38" spans="1:6" x14ac:dyDescent="0.25">
      <c r="A38" s="30" t="s">
        <v>341</v>
      </c>
      <c r="B38" s="30" t="s">
        <v>34</v>
      </c>
      <c r="C38" s="3" t="s">
        <v>4</v>
      </c>
      <c r="D38" s="32">
        <v>13</v>
      </c>
      <c r="E38" s="34">
        <f t="shared" si="0"/>
        <v>16.455696202531644</v>
      </c>
      <c r="F38" s="31" t="s">
        <v>18</v>
      </c>
    </row>
    <row r="39" spans="1:6" x14ac:dyDescent="0.25">
      <c r="A39" s="30" t="s">
        <v>341</v>
      </c>
      <c r="B39" s="30" t="s">
        <v>35</v>
      </c>
      <c r="C39" s="3" t="s">
        <v>4</v>
      </c>
      <c r="D39" s="6">
        <v>11</v>
      </c>
      <c r="E39" s="34">
        <f t="shared" si="0"/>
        <v>13.924050632911392</v>
      </c>
      <c r="F39" s="31" t="s">
        <v>36</v>
      </c>
    </row>
    <row r="40" spans="1:6" x14ac:dyDescent="0.25">
      <c r="A40" s="30" t="s">
        <v>341</v>
      </c>
      <c r="B40" s="3" t="s">
        <v>37</v>
      </c>
      <c r="C40" s="3" t="s">
        <v>4</v>
      </c>
      <c r="D40" s="6">
        <v>8.5</v>
      </c>
      <c r="E40" s="34">
        <f t="shared" si="0"/>
        <v>10.759493670886076</v>
      </c>
      <c r="F40" s="30" t="s">
        <v>28</v>
      </c>
    </row>
    <row r="41" spans="1:6" x14ac:dyDescent="0.25">
      <c r="A41" s="2" t="s">
        <v>343</v>
      </c>
      <c r="B41" s="3" t="s">
        <v>170</v>
      </c>
      <c r="C41" s="3" t="s">
        <v>161</v>
      </c>
      <c r="D41" s="6">
        <v>39.5</v>
      </c>
      <c r="E41" s="34">
        <f t="shared" si="0"/>
        <v>50</v>
      </c>
      <c r="F41" s="3" t="s">
        <v>171</v>
      </c>
    </row>
    <row r="42" spans="1:6" x14ac:dyDescent="0.25">
      <c r="A42" s="30" t="s">
        <v>341</v>
      </c>
      <c r="B42" s="3" t="s">
        <v>172</v>
      </c>
      <c r="C42" s="3" t="s">
        <v>161</v>
      </c>
      <c r="D42" s="6">
        <v>24</v>
      </c>
      <c r="E42" s="34">
        <f t="shared" si="0"/>
        <v>30.379746835443036</v>
      </c>
      <c r="F42" s="31" t="s">
        <v>171</v>
      </c>
    </row>
    <row r="43" spans="1:6" x14ac:dyDescent="0.25">
      <c r="A43" s="30" t="s">
        <v>341</v>
      </c>
      <c r="B43" s="3" t="s">
        <v>173</v>
      </c>
      <c r="C43" s="3" t="s">
        <v>161</v>
      </c>
      <c r="D43" s="6">
        <v>24</v>
      </c>
      <c r="E43" s="34">
        <f t="shared" si="0"/>
        <v>30.379746835443036</v>
      </c>
      <c r="F43" s="31" t="s">
        <v>171</v>
      </c>
    </row>
    <row r="44" spans="1:6" x14ac:dyDescent="0.25">
      <c r="A44" s="30" t="s">
        <v>341</v>
      </c>
      <c r="B44" s="30" t="s">
        <v>174</v>
      </c>
      <c r="C44" s="30" t="s">
        <v>161</v>
      </c>
      <c r="D44" s="32">
        <v>23</v>
      </c>
      <c r="E44" s="34">
        <f t="shared" si="0"/>
        <v>29.11392405063291</v>
      </c>
      <c r="F44" s="31" t="s">
        <v>171</v>
      </c>
    </row>
    <row r="45" spans="1:6" x14ac:dyDescent="0.25">
      <c r="A45" s="30" t="s">
        <v>341</v>
      </c>
      <c r="B45" s="30" t="s">
        <v>175</v>
      </c>
      <c r="C45" s="30" t="s">
        <v>161</v>
      </c>
      <c r="D45" s="32">
        <v>16.5</v>
      </c>
      <c r="E45" s="34">
        <f t="shared" si="0"/>
        <v>20.88607594936709</v>
      </c>
      <c r="F45" s="31" t="s">
        <v>171</v>
      </c>
    </row>
    <row r="46" spans="1:6" x14ac:dyDescent="0.25">
      <c r="A46" s="30" t="s">
        <v>341</v>
      </c>
      <c r="B46" s="30" t="s">
        <v>270</v>
      </c>
      <c r="C46" s="30" t="s">
        <v>263</v>
      </c>
      <c r="D46" s="32">
        <v>33.5</v>
      </c>
      <c r="E46" s="34">
        <f t="shared" si="0"/>
        <v>42.405063291139243</v>
      </c>
      <c r="F46" s="30" t="s">
        <v>264</v>
      </c>
    </row>
    <row r="47" spans="1:6" x14ac:dyDescent="0.25">
      <c r="A47" s="30" t="s">
        <v>341</v>
      </c>
      <c r="B47" s="30" t="s">
        <v>271</v>
      </c>
      <c r="C47" s="30" t="s">
        <v>263</v>
      </c>
      <c r="D47" s="32">
        <v>31</v>
      </c>
      <c r="E47" s="34">
        <f t="shared" si="0"/>
        <v>39.240506329113927</v>
      </c>
      <c r="F47" s="30" t="s">
        <v>264</v>
      </c>
    </row>
    <row r="48" spans="1:6" x14ac:dyDescent="0.25">
      <c r="A48" s="30" t="s">
        <v>341</v>
      </c>
      <c r="B48" s="30" t="s">
        <v>269</v>
      </c>
      <c r="C48" s="30" t="s">
        <v>263</v>
      </c>
      <c r="D48" s="32">
        <v>24</v>
      </c>
      <c r="E48" s="34">
        <f t="shared" si="0"/>
        <v>30.379746835443036</v>
      </c>
      <c r="F48" s="30" t="s">
        <v>264</v>
      </c>
    </row>
    <row r="49" spans="1:6" x14ac:dyDescent="0.25">
      <c r="A49" s="30" t="s">
        <v>341</v>
      </c>
      <c r="B49" s="30"/>
      <c r="C49" s="30"/>
      <c r="D49" s="32"/>
      <c r="E49" s="34">
        <f t="shared" si="0"/>
        <v>0</v>
      </c>
      <c r="F49" s="31"/>
    </row>
  </sheetData>
  <autoFilter ref="B2:F49">
    <sortState ref="B3:F49">
      <sortCondition ref="C2:C12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8"/>
  <sheetViews>
    <sheetView workbookViewId="0">
      <selection activeCell="A37" sqref="A37:A39"/>
    </sheetView>
  </sheetViews>
  <sheetFormatPr defaultRowHeight="13.2" x14ac:dyDescent="0.25"/>
  <cols>
    <col min="1" max="1" width="9.109375" style="29"/>
    <col min="2" max="2" width="41.109375" customWidth="1"/>
    <col min="3" max="3" width="33" customWidth="1"/>
    <col min="4" max="5" width="9.109375" style="7" customWidth="1"/>
    <col min="6" max="6" width="25.88671875" customWidth="1"/>
  </cols>
  <sheetData>
    <row r="1" spans="1:8" x14ac:dyDescent="0.25">
      <c r="B1" s="42" t="s">
        <v>64</v>
      </c>
      <c r="C1" s="42"/>
      <c r="D1" s="42"/>
      <c r="E1" s="1"/>
      <c r="F1" s="2" t="s">
        <v>1</v>
      </c>
      <c r="H1" s="4">
        <v>48</v>
      </c>
    </row>
    <row r="2" spans="1:8" x14ac:dyDescent="0.25">
      <c r="B2" s="9" t="s">
        <v>6</v>
      </c>
      <c r="C2" s="1" t="s">
        <v>2</v>
      </c>
      <c r="D2" s="1" t="s">
        <v>0</v>
      </c>
      <c r="E2" s="1" t="s">
        <v>3</v>
      </c>
      <c r="F2" s="2" t="s">
        <v>5</v>
      </c>
    </row>
    <row r="3" spans="1:8" x14ac:dyDescent="0.25">
      <c r="A3" s="30" t="s">
        <v>341</v>
      </c>
      <c r="B3" s="29" t="s">
        <v>323</v>
      </c>
      <c r="C3" s="29" t="s">
        <v>306</v>
      </c>
      <c r="D3" s="33">
        <v>14.5</v>
      </c>
      <c r="E3" s="8">
        <f t="shared" ref="E3:E48" si="0">D3*100/48</f>
        <v>30.208333333333332</v>
      </c>
      <c r="F3" s="29" t="s">
        <v>322</v>
      </c>
    </row>
    <row r="4" spans="1:8" x14ac:dyDescent="0.25">
      <c r="A4" s="30" t="s">
        <v>341</v>
      </c>
      <c r="B4" s="29" t="s">
        <v>325</v>
      </c>
      <c r="C4" s="29" t="s">
        <v>306</v>
      </c>
      <c r="D4" s="33">
        <v>12.5</v>
      </c>
      <c r="E4" s="34">
        <f t="shared" si="0"/>
        <v>26.041666666666668</v>
      </c>
      <c r="F4" s="29" t="s">
        <v>322</v>
      </c>
    </row>
    <row r="5" spans="1:8" x14ac:dyDescent="0.25">
      <c r="A5" s="30" t="s">
        <v>341</v>
      </c>
      <c r="B5" s="29" t="s">
        <v>324</v>
      </c>
      <c r="C5" s="29" t="s">
        <v>306</v>
      </c>
      <c r="D5" s="33">
        <v>11</v>
      </c>
      <c r="E5" s="34">
        <f t="shared" si="0"/>
        <v>22.916666666666668</v>
      </c>
      <c r="F5" s="3" t="s">
        <v>322</v>
      </c>
    </row>
    <row r="6" spans="1:8" x14ac:dyDescent="0.25">
      <c r="A6" s="30" t="s">
        <v>341</v>
      </c>
      <c r="B6" s="29" t="s">
        <v>321</v>
      </c>
      <c r="C6" s="29" t="s">
        <v>306</v>
      </c>
      <c r="D6" s="33">
        <v>10</v>
      </c>
      <c r="E6" s="34">
        <f t="shared" si="0"/>
        <v>20.833333333333332</v>
      </c>
      <c r="F6" s="29" t="s">
        <v>322</v>
      </c>
    </row>
    <row r="7" spans="1:8" x14ac:dyDescent="0.25">
      <c r="A7" s="2" t="s">
        <v>343</v>
      </c>
      <c r="B7" s="3" t="s">
        <v>230</v>
      </c>
      <c r="C7" s="3" t="s">
        <v>211</v>
      </c>
      <c r="D7" s="6">
        <v>30</v>
      </c>
      <c r="E7" s="34">
        <f t="shared" si="0"/>
        <v>62.5</v>
      </c>
      <c r="F7" s="3" t="s">
        <v>212</v>
      </c>
    </row>
    <row r="8" spans="1:8" x14ac:dyDescent="0.25">
      <c r="A8" s="2" t="s">
        <v>343</v>
      </c>
      <c r="B8" s="3" t="s">
        <v>232</v>
      </c>
      <c r="C8" s="3" t="s">
        <v>211</v>
      </c>
      <c r="D8" s="32">
        <v>30</v>
      </c>
      <c r="E8" s="34">
        <f t="shared" si="0"/>
        <v>62.5</v>
      </c>
      <c r="F8" s="3" t="s">
        <v>212</v>
      </c>
    </row>
    <row r="9" spans="1:8" x14ac:dyDescent="0.25">
      <c r="A9" s="2" t="s">
        <v>342</v>
      </c>
      <c r="B9" s="3" t="s">
        <v>234</v>
      </c>
      <c r="C9" s="3" t="s">
        <v>211</v>
      </c>
      <c r="D9" s="32">
        <v>26</v>
      </c>
      <c r="E9" s="34">
        <f t="shared" si="0"/>
        <v>54.166666666666664</v>
      </c>
      <c r="F9" s="3" t="s">
        <v>212</v>
      </c>
    </row>
    <row r="10" spans="1:8" x14ac:dyDescent="0.25">
      <c r="A10" s="2" t="s">
        <v>342</v>
      </c>
      <c r="B10" s="16" t="s">
        <v>235</v>
      </c>
      <c r="C10" s="29" t="s">
        <v>211</v>
      </c>
      <c r="D10" s="17">
        <v>22</v>
      </c>
      <c r="E10" s="34">
        <f t="shared" si="0"/>
        <v>45.833333333333336</v>
      </c>
      <c r="F10" s="18" t="s">
        <v>212</v>
      </c>
    </row>
    <row r="11" spans="1:8" x14ac:dyDescent="0.25">
      <c r="A11" s="30" t="s">
        <v>341</v>
      </c>
      <c r="B11" s="3" t="s">
        <v>233</v>
      </c>
      <c r="C11" s="3" t="s">
        <v>211</v>
      </c>
      <c r="D11" s="32">
        <v>18</v>
      </c>
      <c r="E11" s="34">
        <f t="shared" si="0"/>
        <v>37.5</v>
      </c>
      <c r="F11" s="3" t="s">
        <v>212</v>
      </c>
    </row>
    <row r="12" spans="1:8" x14ac:dyDescent="0.25">
      <c r="A12" s="30" t="s">
        <v>341</v>
      </c>
      <c r="B12" s="3" t="s">
        <v>236</v>
      </c>
      <c r="C12" s="3" t="s">
        <v>211</v>
      </c>
      <c r="D12" s="32">
        <v>17.5</v>
      </c>
      <c r="E12" s="34">
        <f t="shared" si="0"/>
        <v>36.458333333333336</v>
      </c>
      <c r="F12" s="3" t="s">
        <v>212</v>
      </c>
    </row>
    <row r="13" spans="1:8" x14ac:dyDescent="0.25">
      <c r="A13" s="30" t="s">
        <v>341</v>
      </c>
      <c r="B13" s="21" t="s">
        <v>231</v>
      </c>
      <c r="C13" s="21" t="s">
        <v>211</v>
      </c>
      <c r="D13" s="17">
        <v>8</v>
      </c>
      <c r="E13" s="34">
        <f t="shared" si="0"/>
        <v>16.666666666666668</v>
      </c>
      <c r="F13" s="37" t="s">
        <v>212</v>
      </c>
    </row>
    <row r="14" spans="1:8" x14ac:dyDescent="0.25">
      <c r="A14" s="30" t="s">
        <v>341</v>
      </c>
      <c r="B14" s="3" t="s">
        <v>145</v>
      </c>
      <c r="C14" s="3" t="s">
        <v>119</v>
      </c>
      <c r="D14" s="32">
        <v>16</v>
      </c>
      <c r="E14" s="34">
        <f t="shared" si="0"/>
        <v>33.333333333333336</v>
      </c>
      <c r="F14" s="31" t="s">
        <v>127</v>
      </c>
    </row>
    <row r="15" spans="1:8" x14ac:dyDescent="0.25">
      <c r="A15" s="30" t="s">
        <v>341</v>
      </c>
      <c r="B15" s="3" t="s">
        <v>144</v>
      </c>
      <c r="C15" s="3" t="s">
        <v>119</v>
      </c>
      <c r="D15" s="32">
        <v>14.5</v>
      </c>
      <c r="E15" s="34">
        <f t="shared" si="0"/>
        <v>30.208333333333332</v>
      </c>
      <c r="F15" s="31" t="s">
        <v>127</v>
      </c>
    </row>
    <row r="16" spans="1:8" x14ac:dyDescent="0.25">
      <c r="A16" s="30" t="s">
        <v>341</v>
      </c>
      <c r="B16" s="3" t="s">
        <v>143</v>
      </c>
      <c r="C16" s="3" t="s">
        <v>119</v>
      </c>
      <c r="D16" s="32">
        <v>13</v>
      </c>
      <c r="E16" s="34">
        <f t="shared" si="0"/>
        <v>27.083333333333332</v>
      </c>
      <c r="F16" s="31" t="s">
        <v>127</v>
      </c>
    </row>
    <row r="17" spans="1:6" x14ac:dyDescent="0.25">
      <c r="A17" s="30" t="s">
        <v>341</v>
      </c>
      <c r="B17" s="3" t="s">
        <v>142</v>
      </c>
      <c r="C17" s="3" t="s">
        <v>119</v>
      </c>
      <c r="D17" s="32">
        <v>12</v>
      </c>
      <c r="E17" s="34">
        <f t="shared" si="0"/>
        <v>25</v>
      </c>
      <c r="F17" s="31" t="s">
        <v>127</v>
      </c>
    </row>
    <row r="18" spans="1:6" x14ac:dyDescent="0.25">
      <c r="A18" s="30" t="s">
        <v>341</v>
      </c>
      <c r="B18" s="3" t="s">
        <v>146</v>
      </c>
      <c r="C18" s="3" t="s">
        <v>119</v>
      </c>
      <c r="D18" s="6">
        <v>11</v>
      </c>
      <c r="E18" s="34">
        <f t="shared" si="0"/>
        <v>22.916666666666668</v>
      </c>
      <c r="F18" s="31" t="s">
        <v>127</v>
      </c>
    </row>
    <row r="19" spans="1:6" x14ac:dyDescent="0.25">
      <c r="A19" s="30" t="s">
        <v>341</v>
      </c>
      <c r="B19" s="3" t="s">
        <v>140</v>
      </c>
      <c r="C19" s="3" t="s">
        <v>119</v>
      </c>
      <c r="D19" s="6">
        <v>7</v>
      </c>
      <c r="E19" s="34">
        <f t="shared" si="0"/>
        <v>14.583333333333334</v>
      </c>
      <c r="F19" s="31" t="s">
        <v>127</v>
      </c>
    </row>
    <row r="20" spans="1:6" x14ac:dyDescent="0.25">
      <c r="A20" s="30" t="s">
        <v>341</v>
      </c>
      <c r="B20" s="3" t="s">
        <v>141</v>
      </c>
      <c r="C20" s="3" t="s">
        <v>119</v>
      </c>
      <c r="D20" s="32">
        <v>1.5</v>
      </c>
      <c r="E20" s="34">
        <f t="shared" si="0"/>
        <v>3.125</v>
      </c>
      <c r="F20" s="31" t="s">
        <v>127</v>
      </c>
    </row>
    <row r="21" spans="1:6" x14ac:dyDescent="0.25">
      <c r="A21" s="30" t="s">
        <v>341</v>
      </c>
      <c r="B21" s="21" t="s">
        <v>285</v>
      </c>
      <c r="C21" s="21" t="s">
        <v>283</v>
      </c>
      <c r="D21" s="17">
        <v>7.5</v>
      </c>
      <c r="E21" s="34">
        <f t="shared" si="0"/>
        <v>15.625</v>
      </c>
      <c r="F21" s="37" t="s">
        <v>284</v>
      </c>
    </row>
    <row r="22" spans="1:6" x14ac:dyDescent="0.25">
      <c r="A22" s="2" t="s">
        <v>343</v>
      </c>
      <c r="B22" s="3" t="s">
        <v>61</v>
      </c>
      <c r="C22" s="3" t="s">
        <v>4</v>
      </c>
      <c r="D22" s="6">
        <v>30.5</v>
      </c>
      <c r="E22" s="34">
        <f t="shared" si="0"/>
        <v>63.541666666666664</v>
      </c>
      <c r="F22" s="30" t="s">
        <v>36</v>
      </c>
    </row>
    <row r="23" spans="1:6" x14ac:dyDescent="0.25">
      <c r="A23" s="2" t="s">
        <v>342</v>
      </c>
      <c r="B23" s="3" t="s">
        <v>62</v>
      </c>
      <c r="C23" s="3" t="s">
        <v>4</v>
      </c>
      <c r="D23" s="32">
        <v>24</v>
      </c>
      <c r="E23" s="34">
        <f t="shared" si="0"/>
        <v>50</v>
      </c>
      <c r="F23" s="30" t="s">
        <v>41</v>
      </c>
    </row>
    <row r="24" spans="1:6" x14ac:dyDescent="0.25">
      <c r="A24" s="2" t="s">
        <v>342</v>
      </c>
      <c r="B24" s="3" t="s">
        <v>63</v>
      </c>
      <c r="C24" s="3" t="s">
        <v>4</v>
      </c>
      <c r="D24" s="6">
        <v>24</v>
      </c>
      <c r="E24" s="34">
        <f t="shared" si="0"/>
        <v>50</v>
      </c>
      <c r="F24" s="30" t="s">
        <v>41</v>
      </c>
    </row>
    <row r="25" spans="1:6" x14ac:dyDescent="0.25">
      <c r="A25" s="2" t="s">
        <v>342</v>
      </c>
      <c r="B25" s="3" t="s">
        <v>65</v>
      </c>
      <c r="C25" s="3" t="s">
        <v>4</v>
      </c>
      <c r="D25" s="32">
        <v>23</v>
      </c>
      <c r="E25" s="34">
        <f t="shared" si="0"/>
        <v>47.916666666666664</v>
      </c>
      <c r="F25" s="3" t="s">
        <v>41</v>
      </c>
    </row>
    <row r="26" spans="1:6" x14ac:dyDescent="0.25">
      <c r="A26" s="30" t="s">
        <v>341</v>
      </c>
      <c r="B26" s="3" t="s">
        <v>66</v>
      </c>
      <c r="C26" s="3" t="s">
        <v>4</v>
      </c>
      <c r="D26" s="32">
        <v>17.5</v>
      </c>
      <c r="E26" s="34">
        <f t="shared" si="0"/>
        <v>36.458333333333336</v>
      </c>
      <c r="F26" s="3" t="s">
        <v>41</v>
      </c>
    </row>
    <row r="27" spans="1:6" x14ac:dyDescent="0.25">
      <c r="A27" s="30" t="s">
        <v>341</v>
      </c>
      <c r="B27" s="3" t="s">
        <v>67</v>
      </c>
      <c r="C27" s="3" t="s">
        <v>4</v>
      </c>
      <c r="D27" s="33">
        <v>17.5</v>
      </c>
      <c r="E27" s="34">
        <f t="shared" si="0"/>
        <v>36.458333333333336</v>
      </c>
      <c r="F27" s="3" t="s">
        <v>41</v>
      </c>
    </row>
    <row r="28" spans="1:6" x14ac:dyDescent="0.25">
      <c r="A28" s="30" t="s">
        <v>341</v>
      </c>
      <c r="B28" s="3" t="s">
        <v>68</v>
      </c>
      <c r="C28" s="3" t="s">
        <v>4</v>
      </c>
      <c r="D28" s="33">
        <v>17.5</v>
      </c>
      <c r="E28" s="34">
        <f t="shared" si="0"/>
        <v>36.458333333333336</v>
      </c>
      <c r="F28" s="30" t="s">
        <v>41</v>
      </c>
    </row>
    <row r="29" spans="1:6" x14ac:dyDescent="0.25">
      <c r="A29" s="30" t="s">
        <v>341</v>
      </c>
      <c r="B29" s="3" t="s">
        <v>69</v>
      </c>
      <c r="C29" s="3" t="s">
        <v>4</v>
      </c>
      <c r="D29" s="33">
        <v>16.5</v>
      </c>
      <c r="E29" s="34">
        <f t="shared" si="0"/>
        <v>34.375</v>
      </c>
      <c r="F29" s="3" t="s">
        <v>41</v>
      </c>
    </row>
    <row r="30" spans="1:6" x14ac:dyDescent="0.25">
      <c r="A30" s="30" t="s">
        <v>341</v>
      </c>
      <c r="B30" s="3" t="s">
        <v>71</v>
      </c>
      <c r="C30" s="3" t="s">
        <v>4</v>
      </c>
      <c r="D30" s="7">
        <v>16</v>
      </c>
      <c r="E30" s="34">
        <f t="shared" si="0"/>
        <v>33.333333333333336</v>
      </c>
      <c r="F30" s="3" t="s">
        <v>11</v>
      </c>
    </row>
    <row r="31" spans="1:6" x14ac:dyDescent="0.25">
      <c r="A31" s="30" t="s">
        <v>341</v>
      </c>
      <c r="B31" s="3" t="s">
        <v>70</v>
      </c>
      <c r="C31" s="3" t="s">
        <v>4</v>
      </c>
      <c r="D31" s="33">
        <v>15.5</v>
      </c>
      <c r="E31" s="34">
        <f t="shared" si="0"/>
        <v>32.291666666666664</v>
      </c>
      <c r="F31" s="30" t="s">
        <v>41</v>
      </c>
    </row>
    <row r="32" spans="1:6" x14ac:dyDescent="0.25">
      <c r="A32" s="30" t="s">
        <v>341</v>
      </c>
      <c r="B32" s="30" t="s">
        <v>72</v>
      </c>
      <c r="C32" s="30" t="s">
        <v>4</v>
      </c>
      <c r="D32" s="7">
        <v>14</v>
      </c>
      <c r="E32" s="34">
        <f t="shared" si="0"/>
        <v>29.166666666666668</v>
      </c>
      <c r="F32" s="30" t="s">
        <v>41</v>
      </c>
    </row>
    <row r="33" spans="1:7" x14ac:dyDescent="0.25">
      <c r="A33" s="30" t="s">
        <v>341</v>
      </c>
      <c r="B33" s="3" t="s">
        <v>73</v>
      </c>
      <c r="C33" s="3" t="s">
        <v>4</v>
      </c>
      <c r="D33" s="7">
        <v>13.5</v>
      </c>
      <c r="E33" s="34">
        <f t="shared" si="0"/>
        <v>28.125</v>
      </c>
      <c r="F33" s="3" t="s">
        <v>28</v>
      </c>
    </row>
    <row r="34" spans="1:7" x14ac:dyDescent="0.25">
      <c r="A34" s="30" t="s">
        <v>341</v>
      </c>
      <c r="B34" s="3" t="s">
        <v>74</v>
      </c>
      <c r="C34" s="3" t="s">
        <v>4</v>
      </c>
      <c r="D34" s="7">
        <v>12.5</v>
      </c>
      <c r="E34" s="34">
        <f t="shared" si="0"/>
        <v>26.041666666666668</v>
      </c>
      <c r="F34" s="3" t="s">
        <v>75</v>
      </c>
    </row>
    <row r="35" spans="1:7" x14ac:dyDescent="0.25">
      <c r="A35" s="30" t="s">
        <v>341</v>
      </c>
      <c r="B35" s="3" t="s">
        <v>76</v>
      </c>
      <c r="C35" s="3" t="s">
        <v>4</v>
      </c>
      <c r="D35" s="33">
        <v>10</v>
      </c>
      <c r="E35" s="34">
        <f t="shared" si="0"/>
        <v>20.833333333333332</v>
      </c>
      <c r="F35" s="30" t="s">
        <v>11</v>
      </c>
    </row>
    <row r="36" spans="1:7" x14ac:dyDescent="0.25">
      <c r="A36" s="30" t="s">
        <v>341</v>
      </c>
      <c r="B36" s="3" t="s">
        <v>77</v>
      </c>
      <c r="C36" s="3" t="s">
        <v>4</v>
      </c>
      <c r="D36" s="33">
        <v>10</v>
      </c>
      <c r="E36" s="34">
        <f t="shared" si="0"/>
        <v>20.833333333333332</v>
      </c>
      <c r="F36" s="3" t="s">
        <v>41</v>
      </c>
    </row>
    <row r="37" spans="1:7" x14ac:dyDescent="0.25">
      <c r="A37" s="2" t="s">
        <v>343</v>
      </c>
      <c r="B37" s="30" t="s">
        <v>176</v>
      </c>
      <c r="C37" s="30" t="s">
        <v>161</v>
      </c>
      <c r="D37" s="32">
        <v>26.5</v>
      </c>
      <c r="E37" s="34">
        <f t="shared" si="0"/>
        <v>55.208333333333336</v>
      </c>
      <c r="F37" s="30" t="s">
        <v>171</v>
      </c>
    </row>
    <row r="38" spans="1:7" x14ac:dyDescent="0.25">
      <c r="A38" s="2" t="s">
        <v>343</v>
      </c>
      <c r="B38" s="3" t="s">
        <v>177</v>
      </c>
      <c r="C38" s="3" t="s">
        <v>161</v>
      </c>
      <c r="D38" s="6">
        <v>24.5</v>
      </c>
      <c r="E38" s="34">
        <f t="shared" si="0"/>
        <v>51.041666666666664</v>
      </c>
      <c r="F38" s="30" t="s">
        <v>171</v>
      </c>
    </row>
    <row r="39" spans="1:7" x14ac:dyDescent="0.25">
      <c r="A39" s="2" t="s">
        <v>343</v>
      </c>
      <c r="B39" s="3" t="s">
        <v>178</v>
      </c>
      <c r="C39" s="3" t="s">
        <v>161</v>
      </c>
      <c r="D39" s="6">
        <v>24</v>
      </c>
      <c r="E39" s="34">
        <f t="shared" si="0"/>
        <v>50</v>
      </c>
      <c r="F39" s="30" t="s">
        <v>162</v>
      </c>
    </row>
    <row r="40" spans="1:7" x14ac:dyDescent="0.25">
      <c r="A40" s="30" t="s">
        <v>341</v>
      </c>
      <c r="B40" s="30" t="s">
        <v>179</v>
      </c>
      <c r="C40" s="30" t="s">
        <v>161</v>
      </c>
      <c r="D40" s="32">
        <v>21</v>
      </c>
      <c r="E40" s="34">
        <f t="shared" si="0"/>
        <v>43.75</v>
      </c>
      <c r="F40" s="3" t="s">
        <v>171</v>
      </c>
    </row>
    <row r="41" spans="1:7" x14ac:dyDescent="0.25">
      <c r="A41" s="30" t="s">
        <v>341</v>
      </c>
      <c r="B41" s="30" t="s">
        <v>180</v>
      </c>
      <c r="C41" s="30" t="s">
        <v>161</v>
      </c>
      <c r="D41" s="32">
        <v>20</v>
      </c>
      <c r="E41" s="34">
        <f t="shared" si="0"/>
        <v>41.666666666666664</v>
      </c>
      <c r="F41" s="30" t="s">
        <v>162</v>
      </c>
    </row>
    <row r="42" spans="1:7" x14ac:dyDescent="0.25">
      <c r="A42" s="30" t="s">
        <v>341</v>
      </c>
      <c r="B42" s="3" t="s">
        <v>181</v>
      </c>
      <c r="C42" s="3" t="s">
        <v>161</v>
      </c>
      <c r="D42" s="33">
        <v>19</v>
      </c>
      <c r="E42" s="34">
        <f t="shared" si="0"/>
        <v>39.583333333333336</v>
      </c>
      <c r="F42" s="3" t="s">
        <v>171</v>
      </c>
    </row>
    <row r="43" spans="1:7" x14ac:dyDescent="0.25">
      <c r="A43" s="30" t="s">
        <v>341</v>
      </c>
      <c r="B43" s="30" t="s">
        <v>182</v>
      </c>
      <c r="C43" s="30" t="s">
        <v>161</v>
      </c>
      <c r="D43" s="33">
        <v>18.5</v>
      </c>
      <c r="E43" s="34">
        <f t="shared" si="0"/>
        <v>38.541666666666664</v>
      </c>
      <c r="F43" s="30" t="s">
        <v>171</v>
      </c>
    </row>
    <row r="44" spans="1:7" x14ac:dyDescent="0.25">
      <c r="A44" s="30" t="s">
        <v>341</v>
      </c>
      <c r="B44" s="22" t="s">
        <v>183</v>
      </c>
      <c r="C44" s="22" t="s">
        <v>161</v>
      </c>
      <c r="D44" s="40">
        <v>17</v>
      </c>
      <c r="E44" s="34">
        <f t="shared" si="0"/>
        <v>35.416666666666664</v>
      </c>
      <c r="F44" s="22" t="s">
        <v>162</v>
      </c>
      <c r="G44" s="25">
        <v>48</v>
      </c>
    </row>
    <row r="45" spans="1:7" x14ac:dyDescent="0.25">
      <c r="A45" s="30" t="s">
        <v>341</v>
      </c>
      <c r="B45" s="30" t="s">
        <v>184</v>
      </c>
      <c r="C45" s="30" t="s">
        <v>161</v>
      </c>
      <c r="D45" s="33">
        <v>16.5</v>
      </c>
      <c r="E45" s="34">
        <f t="shared" si="0"/>
        <v>34.375</v>
      </c>
      <c r="F45" s="30" t="s">
        <v>162</v>
      </c>
    </row>
    <row r="46" spans="1:7" x14ac:dyDescent="0.25">
      <c r="A46" s="30" t="s">
        <v>341</v>
      </c>
      <c r="B46" s="30" t="s">
        <v>185</v>
      </c>
      <c r="C46" s="30" t="s">
        <v>161</v>
      </c>
      <c r="D46" s="33">
        <v>15.5</v>
      </c>
      <c r="E46" s="34">
        <f t="shared" si="0"/>
        <v>32.291666666666664</v>
      </c>
      <c r="F46" s="30" t="s">
        <v>171</v>
      </c>
    </row>
    <row r="47" spans="1:7" x14ac:dyDescent="0.25">
      <c r="A47" s="30" t="s">
        <v>341</v>
      </c>
      <c r="B47" s="30" t="s">
        <v>186</v>
      </c>
      <c r="C47" s="30" t="s">
        <v>161</v>
      </c>
      <c r="D47" s="33">
        <v>6</v>
      </c>
      <c r="E47" s="34">
        <f t="shared" si="0"/>
        <v>12.5</v>
      </c>
      <c r="F47" s="30" t="s">
        <v>162</v>
      </c>
    </row>
    <row r="48" spans="1:7" x14ac:dyDescent="0.25">
      <c r="A48" s="30" t="s">
        <v>341</v>
      </c>
      <c r="B48" s="30" t="s">
        <v>272</v>
      </c>
      <c r="C48" s="30" t="s">
        <v>263</v>
      </c>
      <c r="D48" s="32">
        <v>17</v>
      </c>
      <c r="E48" s="34">
        <f t="shared" si="0"/>
        <v>35.416666666666664</v>
      </c>
      <c r="F48" s="30" t="s">
        <v>273</v>
      </c>
    </row>
  </sheetData>
  <autoFilter ref="B2:F48">
    <sortState ref="B3:F48">
      <sortCondition ref="C2:C7"/>
    </sortState>
  </autoFilter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49"/>
  <sheetViews>
    <sheetView workbookViewId="0">
      <selection activeCell="A22" sqref="A22:A26"/>
    </sheetView>
  </sheetViews>
  <sheetFormatPr defaultRowHeight="13.2" x14ac:dyDescent="0.25"/>
  <cols>
    <col min="1" max="1" width="9.109375" style="29"/>
    <col min="2" max="2" width="36" customWidth="1"/>
    <col min="3" max="3" width="35.6640625" customWidth="1"/>
    <col min="4" max="4" width="10.5546875" style="7" customWidth="1"/>
    <col min="5" max="5" width="11.44140625" customWidth="1"/>
    <col min="6" max="6" width="21.109375" customWidth="1"/>
    <col min="7" max="7" width="19.33203125" customWidth="1"/>
  </cols>
  <sheetData>
    <row r="1" spans="1:8" x14ac:dyDescent="0.25">
      <c r="B1" s="42" t="s">
        <v>80</v>
      </c>
      <c r="C1" s="42"/>
      <c r="D1" s="42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2" t="s">
        <v>3</v>
      </c>
      <c r="F2" s="2" t="s">
        <v>5</v>
      </c>
      <c r="G2" s="2" t="s">
        <v>1</v>
      </c>
      <c r="H2" s="2">
        <v>48</v>
      </c>
    </row>
    <row r="3" spans="1:8" x14ac:dyDescent="0.25">
      <c r="A3" s="30" t="s">
        <v>341</v>
      </c>
      <c r="B3" s="29" t="s">
        <v>326</v>
      </c>
      <c r="C3" s="35" t="s">
        <v>306</v>
      </c>
      <c r="D3" s="33">
        <v>13.5</v>
      </c>
      <c r="E3" s="13">
        <f>D3*100/48</f>
        <v>28.125</v>
      </c>
      <c r="F3" s="29" t="s">
        <v>322</v>
      </c>
    </row>
    <row r="4" spans="1:8" x14ac:dyDescent="0.25">
      <c r="A4" s="2" t="s">
        <v>343</v>
      </c>
      <c r="B4" s="3" t="s">
        <v>299</v>
      </c>
      <c r="C4" s="11" t="s">
        <v>293</v>
      </c>
      <c r="D4" s="33">
        <v>28</v>
      </c>
      <c r="E4" s="13">
        <f t="shared" ref="E4:E49" si="0">D4*100/48</f>
        <v>58.333333333333336</v>
      </c>
      <c r="F4" s="30" t="s">
        <v>297</v>
      </c>
    </row>
    <row r="5" spans="1:8" x14ac:dyDescent="0.25">
      <c r="A5" s="30" t="s">
        <v>341</v>
      </c>
      <c r="B5" s="30" t="s">
        <v>298</v>
      </c>
      <c r="C5" s="11" t="s">
        <v>293</v>
      </c>
      <c r="D5" s="33">
        <v>16</v>
      </c>
      <c r="E5" s="13">
        <f t="shared" si="0"/>
        <v>33.333333333333336</v>
      </c>
      <c r="F5" s="30" t="s">
        <v>297</v>
      </c>
    </row>
    <row r="6" spans="1:8" x14ac:dyDescent="0.25">
      <c r="A6" s="30" t="s">
        <v>341</v>
      </c>
      <c r="B6" s="30" t="s">
        <v>296</v>
      </c>
      <c r="C6" s="11" t="s">
        <v>293</v>
      </c>
      <c r="D6" s="33">
        <v>9.5</v>
      </c>
      <c r="E6" s="13">
        <f t="shared" si="0"/>
        <v>19.791666666666668</v>
      </c>
      <c r="F6" s="30" t="s">
        <v>297</v>
      </c>
    </row>
    <row r="7" spans="1:8" x14ac:dyDescent="0.25">
      <c r="A7" s="2" t="s">
        <v>343</v>
      </c>
      <c r="B7" s="3" t="s">
        <v>242</v>
      </c>
      <c r="C7" s="3" t="s">
        <v>211</v>
      </c>
      <c r="D7" s="15">
        <v>36.5</v>
      </c>
      <c r="E7" s="13">
        <f t="shared" si="0"/>
        <v>76.041666666666671</v>
      </c>
      <c r="F7" s="30" t="s">
        <v>225</v>
      </c>
    </row>
    <row r="8" spans="1:8" x14ac:dyDescent="0.25">
      <c r="A8" s="2" t="s">
        <v>342</v>
      </c>
      <c r="B8" s="11" t="s">
        <v>237</v>
      </c>
      <c r="C8" s="3" t="s">
        <v>211</v>
      </c>
      <c r="D8" s="15">
        <v>36</v>
      </c>
      <c r="E8" s="13">
        <f t="shared" si="0"/>
        <v>75</v>
      </c>
      <c r="F8" s="31" t="s">
        <v>225</v>
      </c>
    </row>
    <row r="9" spans="1:8" x14ac:dyDescent="0.25">
      <c r="A9" s="2" t="s">
        <v>342</v>
      </c>
      <c r="B9" s="29" t="s">
        <v>244</v>
      </c>
      <c r="C9" s="29" t="s">
        <v>211</v>
      </c>
      <c r="D9" s="13">
        <v>35.5</v>
      </c>
      <c r="E9" s="13">
        <f t="shared" si="0"/>
        <v>73.958333333333329</v>
      </c>
      <c r="F9" s="29" t="s">
        <v>225</v>
      </c>
    </row>
    <row r="10" spans="1:8" x14ac:dyDescent="0.25">
      <c r="A10" s="2" t="s">
        <v>342</v>
      </c>
      <c r="B10" s="3" t="s">
        <v>243</v>
      </c>
      <c r="C10" s="3" t="s">
        <v>211</v>
      </c>
      <c r="D10" s="15">
        <v>32.5</v>
      </c>
      <c r="E10" s="13">
        <f t="shared" si="0"/>
        <v>67.708333333333329</v>
      </c>
      <c r="F10" s="30" t="s">
        <v>225</v>
      </c>
    </row>
    <row r="11" spans="1:8" x14ac:dyDescent="0.25">
      <c r="A11" s="2" t="s">
        <v>342</v>
      </c>
      <c r="B11" s="3" t="s">
        <v>240</v>
      </c>
      <c r="C11" s="3" t="s">
        <v>211</v>
      </c>
      <c r="D11" s="15">
        <v>22</v>
      </c>
      <c r="E11" s="13">
        <f t="shared" si="0"/>
        <v>45.833333333333336</v>
      </c>
      <c r="F11" s="30" t="s">
        <v>225</v>
      </c>
    </row>
    <row r="12" spans="1:8" x14ac:dyDescent="0.25">
      <c r="A12" s="2" t="s">
        <v>342</v>
      </c>
      <c r="B12" s="3" t="s">
        <v>241</v>
      </c>
      <c r="C12" s="3" t="s">
        <v>211</v>
      </c>
      <c r="D12" s="15">
        <v>22</v>
      </c>
      <c r="E12" s="13">
        <f t="shared" si="0"/>
        <v>45.833333333333336</v>
      </c>
      <c r="F12" s="30" t="s">
        <v>225</v>
      </c>
    </row>
    <row r="13" spans="1:8" x14ac:dyDescent="0.25">
      <c r="A13" s="30" t="s">
        <v>341</v>
      </c>
      <c r="B13" s="16" t="s">
        <v>239</v>
      </c>
      <c r="C13" s="29" t="s">
        <v>211</v>
      </c>
      <c r="D13" s="19">
        <v>21</v>
      </c>
      <c r="E13" s="13">
        <f t="shared" si="0"/>
        <v>43.75</v>
      </c>
      <c r="F13" s="29" t="s">
        <v>225</v>
      </c>
    </row>
    <row r="14" spans="1:8" x14ac:dyDescent="0.25">
      <c r="A14" s="30" t="s">
        <v>341</v>
      </c>
      <c r="B14" s="3" t="s">
        <v>238</v>
      </c>
      <c r="C14" s="3" t="s">
        <v>211</v>
      </c>
      <c r="D14" s="15">
        <v>20.5</v>
      </c>
      <c r="E14" s="13">
        <f t="shared" si="0"/>
        <v>42.708333333333336</v>
      </c>
      <c r="F14" s="30" t="s">
        <v>225</v>
      </c>
    </row>
    <row r="15" spans="1:8" x14ac:dyDescent="0.25">
      <c r="A15" s="30" t="s">
        <v>341</v>
      </c>
      <c r="B15" s="3" t="s">
        <v>245</v>
      </c>
      <c r="C15" s="3" t="s">
        <v>211</v>
      </c>
      <c r="D15" s="15">
        <v>17.5</v>
      </c>
      <c r="E15" s="13">
        <f t="shared" si="0"/>
        <v>36.458333333333336</v>
      </c>
      <c r="F15" s="30" t="s">
        <v>225</v>
      </c>
    </row>
    <row r="16" spans="1:8" x14ac:dyDescent="0.25">
      <c r="A16" s="30" t="s">
        <v>341</v>
      </c>
      <c r="B16" s="29" t="s">
        <v>207</v>
      </c>
      <c r="C16" s="3" t="s">
        <v>203</v>
      </c>
      <c r="D16" s="32">
        <v>16</v>
      </c>
      <c r="E16" s="13">
        <f t="shared" si="0"/>
        <v>33.333333333333336</v>
      </c>
      <c r="F16" s="31" t="s">
        <v>204</v>
      </c>
    </row>
    <row r="17" spans="1:6" x14ac:dyDescent="0.25">
      <c r="A17" s="2" t="s">
        <v>343</v>
      </c>
      <c r="B17" s="3" t="s">
        <v>150</v>
      </c>
      <c r="C17" s="3" t="s">
        <v>119</v>
      </c>
      <c r="D17" s="32">
        <v>27</v>
      </c>
      <c r="E17" s="13">
        <f t="shared" si="0"/>
        <v>56.25</v>
      </c>
      <c r="F17" s="5" t="s">
        <v>127</v>
      </c>
    </row>
    <row r="18" spans="1:6" x14ac:dyDescent="0.25">
      <c r="A18" s="2" t="s">
        <v>342</v>
      </c>
      <c r="B18" s="30" t="s">
        <v>147</v>
      </c>
      <c r="C18" s="30" t="s">
        <v>119</v>
      </c>
      <c r="D18" s="32">
        <v>26</v>
      </c>
      <c r="E18" s="13">
        <f t="shared" si="0"/>
        <v>54.166666666666664</v>
      </c>
      <c r="F18" s="31" t="s">
        <v>127</v>
      </c>
    </row>
    <row r="19" spans="1:6" x14ac:dyDescent="0.25">
      <c r="A19" s="30" t="s">
        <v>341</v>
      </c>
      <c r="B19" s="14" t="s">
        <v>148</v>
      </c>
      <c r="C19" s="3" t="s">
        <v>119</v>
      </c>
      <c r="D19" s="32">
        <v>14.5</v>
      </c>
      <c r="E19" s="13">
        <f t="shared" si="0"/>
        <v>30.208333333333332</v>
      </c>
      <c r="F19" s="31" t="s">
        <v>127</v>
      </c>
    </row>
    <row r="20" spans="1:6" x14ac:dyDescent="0.25">
      <c r="A20" s="30" t="s">
        <v>341</v>
      </c>
      <c r="B20" s="3" t="s">
        <v>151</v>
      </c>
      <c r="C20" s="3" t="s">
        <v>119</v>
      </c>
      <c r="D20" s="32">
        <v>14</v>
      </c>
      <c r="E20" s="13">
        <f t="shared" si="0"/>
        <v>29.166666666666668</v>
      </c>
      <c r="F20" s="5" t="s">
        <v>127</v>
      </c>
    </row>
    <row r="21" spans="1:6" x14ac:dyDescent="0.25">
      <c r="A21" s="30" t="s">
        <v>341</v>
      </c>
      <c r="B21" s="3" t="s">
        <v>149</v>
      </c>
      <c r="C21" s="3" t="s">
        <v>119</v>
      </c>
      <c r="D21" s="32">
        <v>13</v>
      </c>
      <c r="E21" s="13">
        <f t="shared" si="0"/>
        <v>27.083333333333332</v>
      </c>
      <c r="F21" s="5" t="s">
        <v>127</v>
      </c>
    </row>
    <row r="22" spans="1:6" x14ac:dyDescent="0.25">
      <c r="A22" s="2" t="s">
        <v>343</v>
      </c>
      <c r="B22" s="3" t="s">
        <v>56</v>
      </c>
      <c r="C22" s="3" t="s">
        <v>4</v>
      </c>
      <c r="D22" s="33">
        <v>41</v>
      </c>
      <c r="E22" s="13">
        <f t="shared" si="0"/>
        <v>85.416666666666671</v>
      </c>
      <c r="F22" s="5" t="s">
        <v>11</v>
      </c>
    </row>
    <row r="23" spans="1:6" x14ac:dyDescent="0.25">
      <c r="A23" s="2" t="s">
        <v>342</v>
      </c>
      <c r="B23" s="3" t="s">
        <v>51</v>
      </c>
      <c r="C23" s="3" t="s">
        <v>4</v>
      </c>
      <c r="D23" s="7">
        <v>34.5</v>
      </c>
      <c r="E23" s="13">
        <f t="shared" si="0"/>
        <v>71.875</v>
      </c>
      <c r="F23" s="5" t="s">
        <v>11</v>
      </c>
    </row>
    <row r="24" spans="1:6" x14ac:dyDescent="0.25">
      <c r="A24" s="2" t="s">
        <v>342</v>
      </c>
      <c r="B24" s="3" t="s">
        <v>54</v>
      </c>
      <c r="C24" s="3" t="s">
        <v>4</v>
      </c>
      <c r="D24" s="33">
        <v>24.5</v>
      </c>
      <c r="E24" s="13">
        <f t="shared" si="0"/>
        <v>51.041666666666664</v>
      </c>
      <c r="F24" s="5" t="s">
        <v>11</v>
      </c>
    </row>
    <row r="25" spans="1:6" x14ac:dyDescent="0.25">
      <c r="A25" s="2" t="s">
        <v>342</v>
      </c>
      <c r="B25" s="30" t="s">
        <v>59</v>
      </c>
      <c r="C25" s="3" t="s">
        <v>4</v>
      </c>
      <c r="D25" s="33">
        <v>24</v>
      </c>
      <c r="E25" s="13">
        <f t="shared" si="0"/>
        <v>50</v>
      </c>
      <c r="F25" s="5" t="s">
        <v>11</v>
      </c>
    </row>
    <row r="26" spans="1:6" x14ac:dyDescent="0.25">
      <c r="A26" s="2" t="s">
        <v>342</v>
      </c>
      <c r="B26" s="3" t="s">
        <v>40</v>
      </c>
      <c r="C26" s="3" t="s">
        <v>4</v>
      </c>
      <c r="D26" s="32">
        <v>22.5</v>
      </c>
      <c r="E26" s="13">
        <f t="shared" si="0"/>
        <v>46.875</v>
      </c>
      <c r="F26" s="5" t="s">
        <v>41</v>
      </c>
    </row>
    <row r="27" spans="1:6" x14ac:dyDescent="0.25">
      <c r="A27" s="30" t="s">
        <v>341</v>
      </c>
      <c r="B27" s="3" t="s">
        <v>46</v>
      </c>
      <c r="C27" s="3" t="s">
        <v>4</v>
      </c>
      <c r="D27" s="33">
        <v>21.5</v>
      </c>
      <c r="E27" s="13">
        <f t="shared" si="0"/>
        <v>44.791666666666664</v>
      </c>
      <c r="F27" s="5" t="s">
        <v>11</v>
      </c>
    </row>
    <row r="28" spans="1:6" x14ac:dyDescent="0.25">
      <c r="A28" s="30" t="s">
        <v>341</v>
      </c>
      <c r="B28" s="3" t="s">
        <v>42</v>
      </c>
      <c r="C28" s="3" t="s">
        <v>4</v>
      </c>
      <c r="D28" s="32">
        <v>20</v>
      </c>
      <c r="E28" s="13">
        <f t="shared" si="0"/>
        <v>41.666666666666664</v>
      </c>
      <c r="F28" s="31" t="s">
        <v>11</v>
      </c>
    </row>
    <row r="29" spans="1:6" x14ac:dyDescent="0.25">
      <c r="A29" s="30" t="s">
        <v>341</v>
      </c>
      <c r="B29" s="3" t="s">
        <v>52</v>
      </c>
      <c r="C29" s="3" t="s">
        <v>4</v>
      </c>
      <c r="D29" s="33">
        <v>18.5</v>
      </c>
      <c r="E29" s="13">
        <f t="shared" si="0"/>
        <v>38.541666666666664</v>
      </c>
      <c r="F29" s="5" t="s">
        <v>41</v>
      </c>
    </row>
    <row r="30" spans="1:6" x14ac:dyDescent="0.25">
      <c r="A30" s="30" t="s">
        <v>341</v>
      </c>
      <c r="B30" s="3" t="s">
        <v>57</v>
      </c>
      <c r="C30" s="3" t="s">
        <v>4</v>
      </c>
      <c r="D30" s="33">
        <v>18.5</v>
      </c>
      <c r="E30" s="13">
        <f t="shared" si="0"/>
        <v>38.541666666666664</v>
      </c>
      <c r="F30" s="5" t="s">
        <v>11</v>
      </c>
    </row>
    <row r="31" spans="1:6" x14ac:dyDescent="0.25">
      <c r="A31" s="30" t="s">
        <v>341</v>
      </c>
      <c r="B31" s="3" t="s">
        <v>45</v>
      </c>
      <c r="C31" s="3" t="s">
        <v>4</v>
      </c>
      <c r="D31" s="33">
        <v>18</v>
      </c>
      <c r="E31" s="13">
        <f t="shared" si="0"/>
        <v>37.5</v>
      </c>
      <c r="F31" s="5" t="s">
        <v>41</v>
      </c>
    </row>
    <row r="32" spans="1:6" x14ac:dyDescent="0.25">
      <c r="A32" s="30" t="s">
        <v>341</v>
      </c>
      <c r="B32" s="30" t="s">
        <v>50</v>
      </c>
      <c r="C32" s="3" t="s">
        <v>4</v>
      </c>
      <c r="D32" s="33">
        <v>18</v>
      </c>
      <c r="E32" s="13">
        <f t="shared" si="0"/>
        <v>37.5</v>
      </c>
      <c r="F32" s="5" t="s">
        <v>41</v>
      </c>
    </row>
    <row r="33" spans="1:6" x14ac:dyDescent="0.25">
      <c r="A33" s="30" t="s">
        <v>341</v>
      </c>
      <c r="B33" s="3" t="s">
        <v>58</v>
      </c>
      <c r="C33" s="30" t="s">
        <v>4</v>
      </c>
      <c r="D33" s="33">
        <v>17.5</v>
      </c>
      <c r="E33" s="13">
        <f t="shared" si="0"/>
        <v>36.458333333333336</v>
      </c>
      <c r="F33" s="31" t="s">
        <v>11</v>
      </c>
    </row>
    <row r="34" spans="1:6" x14ac:dyDescent="0.25">
      <c r="A34" s="30" t="s">
        <v>341</v>
      </c>
      <c r="B34" s="3" t="s">
        <v>44</v>
      </c>
      <c r="C34" s="3" t="s">
        <v>4</v>
      </c>
      <c r="D34" s="32">
        <v>17</v>
      </c>
      <c r="E34" s="13">
        <f t="shared" si="0"/>
        <v>35.416666666666664</v>
      </c>
      <c r="F34" s="5" t="s">
        <v>41</v>
      </c>
    </row>
    <row r="35" spans="1:6" x14ac:dyDescent="0.25">
      <c r="A35" s="30" t="s">
        <v>341</v>
      </c>
      <c r="B35" s="30" t="s">
        <v>38</v>
      </c>
      <c r="C35" s="3" t="s">
        <v>4</v>
      </c>
      <c r="D35" s="6">
        <v>16.5</v>
      </c>
      <c r="E35" s="13">
        <f t="shared" si="0"/>
        <v>34.375</v>
      </c>
      <c r="F35" s="5" t="s">
        <v>39</v>
      </c>
    </row>
    <row r="36" spans="1:6" x14ac:dyDescent="0.25">
      <c r="A36" s="30" t="s">
        <v>341</v>
      </c>
      <c r="B36" s="30" t="s">
        <v>48</v>
      </c>
      <c r="C36" s="3" t="s">
        <v>4</v>
      </c>
      <c r="D36" s="33">
        <v>14</v>
      </c>
      <c r="E36" s="13">
        <f t="shared" si="0"/>
        <v>29.166666666666668</v>
      </c>
      <c r="F36" s="5" t="s">
        <v>41</v>
      </c>
    </row>
    <row r="37" spans="1:6" x14ac:dyDescent="0.25">
      <c r="A37" s="30" t="s">
        <v>341</v>
      </c>
      <c r="B37" s="3" t="s">
        <v>43</v>
      </c>
      <c r="C37" s="3" t="s">
        <v>4</v>
      </c>
      <c r="D37" s="32">
        <v>13.5</v>
      </c>
      <c r="E37" s="13">
        <f t="shared" si="0"/>
        <v>28.125</v>
      </c>
      <c r="F37" s="31" t="s">
        <v>11</v>
      </c>
    </row>
    <row r="38" spans="1:6" x14ac:dyDescent="0.25">
      <c r="A38" s="30" t="s">
        <v>341</v>
      </c>
      <c r="B38" s="30" t="s">
        <v>60</v>
      </c>
      <c r="C38" s="30" t="s">
        <v>4</v>
      </c>
      <c r="D38" s="33">
        <v>13.5</v>
      </c>
      <c r="E38" s="13">
        <f t="shared" si="0"/>
        <v>28.125</v>
      </c>
      <c r="F38" s="31" t="s">
        <v>41</v>
      </c>
    </row>
    <row r="39" spans="1:6" x14ac:dyDescent="0.25">
      <c r="A39" s="30" t="s">
        <v>341</v>
      </c>
      <c r="B39" s="3" t="s">
        <v>53</v>
      </c>
      <c r="C39" s="3" t="s">
        <v>4</v>
      </c>
      <c r="D39" s="33">
        <v>12.5</v>
      </c>
      <c r="E39" s="13">
        <f t="shared" si="0"/>
        <v>26.041666666666668</v>
      </c>
      <c r="F39" s="31" t="s">
        <v>41</v>
      </c>
    </row>
    <row r="40" spans="1:6" x14ac:dyDescent="0.25">
      <c r="A40" s="30" t="s">
        <v>341</v>
      </c>
      <c r="B40" s="30" t="s">
        <v>55</v>
      </c>
      <c r="C40" s="30" t="s">
        <v>4</v>
      </c>
      <c r="D40" s="33">
        <v>12</v>
      </c>
      <c r="E40" s="13">
        <f t="shared" si="0"/>
        <v>25</v>
      </c>
      <c r="F40" s="31" t="s">
        <v>10</v>
      </c>
    </row>
    <row r="41" spans="1:6" x14ac:dyDescent="0.25">
      <c r="A41" s="30" t="s">
        <v>341</v>
      </c>
      <c r="B41" s="3" t="s">
        <v>47</v>
      </c>
      <c r="C41" s="3" t="s">
        <v>4</v>
      </c>
      <c r="D41" s="33">
        <v>10</v>
      </c>
      <c r="E41" s="13">
        <f t="shared" si="0"/>
        <v>20.833333333333332</v>
      </c>
      <c r="F41" s="31" t="s">
        <v>10</v>
      </c>
    </row>
    <row r="42" spans="1:6" x14ac:dyDescent="0.25">
      <c r="A42" s="30" t="s">
        <v>341</v>
      </c>
      <c r="B42" s="3" t="s">
        <v>49</v>
      </c>
      <c r="C42" s="3" t="s">
        <v>4</v>
      </c>
      <c r="D42" s="33">
        <v>6</v>
      </c>
      <c r="E42" s="13">
        <f t="shared" si="0"/>
        <v>12.5</v>
      </c>
      <c r="F42" s="31" t="s">
        <v>41</v>
      </c>
    </row>
    <row r="43" spans="1:6" x14ac:dyDescent="0.25">
      <c r="A43" s="30" t="s">
        <v>341</v>
      </c>
      <c r="B43" s="30" t="s">
        <v>187</v>
      </c>
      <c r="C43" s="30" t="s">
        <v>161</v>
      </c>
      <c r="D43" s="32">
        <v>20</v>
      </c>
      <c r="E43" s="13">
        <f t="shared" si="0"/>
        <v>41.666666666666664</v>
      </c>
      <c r="F43" s="31" t="s">
        <v>171</v>
      </c>
    </row>
    <row r="44" spans="1:6" x14ac:dyDescent="0.25">
      <c r="A44" s="30" t="s">
        <v>341</v>
      </c>
      <c r="B44" s="3" t="s">
        <v>188</v>
      </c>
      <c r="C44" s="3" t="s">
        <v>161</v>
      </c>
      <c r="D44" s="32">
        <v>19</v>
      </c>
      <c r="E44" s="13">
        <f t="shared" si="0"/>
        <v>39.583333333333336</v>
      </c>
      <c r="F44" s="31" t="s">
        <v>189</v>
      </c>
    </row>
    <row r="45" spans="1:6" x14ac:dyDescent="0.25">
      <c r="A45" s="30" t="s">
        <v>341</v>
      </c>
      <c r="B45" s="3" t="s">
        <v>190</v>
      </c>
      <c r="C45" s="3" t="s">
        <v>161</v>
      </c>
      <c r="D45" s="6">
        <v>17</v>
      </c>
      <c r="E45" s="13">
        <f t="shared" si="0"/>
        <v>35.416666666666664</v>
      </c>
      <c r="F45" s="5" t="s">
        <v>171</v>
      </c>
    </row>
    <row r="46" spans="1:6" x14ac:dyDescent="0.25">
      <c r="A46" s="30" t="s">
        <v>341</v>
      </c>
      <c r="B46" s="3" t="s">
        <v>191</v>
      </c>
      <c r="C46" s="30" t="s">
        <v>161</v>
      </c>
      <c r="D46" s="32">
        <v>15.5</v>
      </c>
      <c r="E46" s="13">
        <f t="shared" si="0"/>
        <v>32.291666666666664</v>
      </c>
      <c r="F46" s="31" t="s">
        <v>171</v>
      </c>
    </row>
    <row r="47" spans="1:6" x14ac:dyDescent="0.25">
      <c r="A47" s="30" t="s">
        <v>341</v>
      </c>
      <c r="B47" s="3" t="s">
        <v>192</v>
      </c>
      <c r="C47" s="30" t="s">
        <v>161</v>
      </c>
      <c r="D47" s="32">
        <v>11</v>
      </c>
      <c r="E47" s="13">
        <f t="shared" si="0"/>
        <v>22.916666666666668</v>
      </c>
      <c r="F47" s="31" t="s">
        <v>171</v>
      </c>
    </row>
    <row r="48" spans="1:6" x14ac:dyDescent="0.25">
      <c r="A48" s="30" t="s">
        <v>341</v>
      </c>
      <c r="B48" s="3" t="s">
        <v>193</v>
      </c>
      <c r="C48" s="30" t="s">
        <v>161</v>
      </c>
      <c r="D48" s="7">
        <v>11</v>
      </c>
      <c r="E48" s="13">
        <f t="shared" si="0"/>
        <v>22.916666666666668</v>
      </c>
      <c r="F48" s="31" t="s">
        <v>171</v>
      </c>
    </row>
    <row r="49" spans="1:6" x14ac:dyDescent="0.25">
      <c r="A49" s="30" t="s">
        <v>341</v>
      </c>
      <c r="B49" s="30" t="s">
        <v>274</v>
      </c>
      <c r="C49" s="30" t="s">
        <v>263</v>
      </c>
      <c r="D49" s="32">
        <v>11.5</v>
      </c>
      <c r="E49" s="13">
        <f t="shared" si="0"/>
        <v>23.958333333333332</v>
      </c>
      <c r="F49" s="31" t="s">
        <v>273</v>
      </c>
    </row>
  </sheetData>
  <autoFilter ref="B2:F49">
    <sortState ref="B3:F49">
      <sortCondition ref="C2:C7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6"/>
  <sheetViews>
    <sheetView workbookViewId="0">
      <selection activeCell="D45" sqref="D45"/>
    </sheetView>
  </sheetViews>
  <sheetFormatPr defaultRowHeight="13.2" x14ac:dyDescent="0.25"/>
  <cols>
    <col min="1" max="1" width="9.109375" style="29"/>
    <col min="2" max="2" width="41" customWidth="1"/>
    <col min="3" max="3" width="39.5546875" style="7" customWidth="1"/>
    <col min="4" max="4" width="11.5546875" style="7" customWidth="1"/>
    <col min="5" max="5" width="11.6640625" customWidth="1"/>
    <col min="6" max="6" width="16.33203125" customWidth="1"/>
    <col min="7" max="7" width="12.109375" customWidth="1"/>
  </cols>
  <sheetData>
    <row r="1" spans="1:9" x14ac:dyDescent="0.25">
      <c r="B1" s="42" t="s">
        <v>82</v>
      </c>
      <c r="C1" s="42"/>
      <c r="D1" s="42"/>
      <c r="E1" s="1"/>
      <c r="F1" s="1"/>
    </row>
    <row r="2" spans="1:9" x14ac:dyDescent="0.25">
      <c r="B2" s="10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/>
      <c r="I2">
        <v>46</v>
      </c>
    </row>
    <row r="3" spans="1:9" x14ac:dyDescent="0.25">
      <c r="A3" s="30" t="s">
        <v>341</v>
      </c>
      <c r="B3" s="29" t="s">
        <v>328</v>
      </c>
      <c r="C3" s="35" t="s">
        <v>306</v>
      </c>
      <c r="D3" s="33">
        <v>16</v>
      </c>
      <c r="E3" s="8">
        <f t="shared" ref="E3:E36" si="0">D3*100/46</f>
        <v>34.782608695652172</v>
      </c>
      <c r="F3" s="30" t="s">
        <v>322</v>
      </c>
    </row>
    <row r="4" spans="1:9" x14ac:dyDescent="0.25">
      <c r="A4" s="30" t="s">
        <v>341</v>
      </c>
      <c r="B4" s="29" t="s">
        <v>327</v>
      </c>
      <c r="C4" s="35" t="s">
        <v>306</v>
      </c>
      <c r="D4" s="33">
        <v>14</v>
      </c>
      <c r="E4" s="34">
        <f t="shared" si="0"/>
        <v>30.434782608695652</v>
      </c>
      <c r="F4" s="30" t="s">
        <v>322</v>
      </c>
    </row>
    <row r="5" spans="1:9" x14ac:dyDescent="0.25">
      <c r="A5" s="30" t="s">
        <v>341</v>
      </c>
      <c r="B5" s="29" t="s">
        <v>330</v>
      </c>
      <c r="C5" s="35" t="s">
        <v>306</v>
      </c>
      <c r="D5" s="33">
        <v>8</v>
      </c>
      <c r="E5" s="34">
        <f t="shared" si="0"/>
        <v>17.391304347826086</v>
      </c>
      <c r="F5" s="30" t="s">
        <v>322</v>
      </c>
    </row>
    <row r="6" spans="1:9" x14ac:dyDescent="0.25">
      <c r="A6" s="30" t="s">
        <v>341</v>
      </c>
      <c r="B6" s="29" t="s">
        <v>329</v>
      </c>
      <c r="C6" s="35" t="s">
        <v>306</v>
      </c>
      <c r="D6" s="33">
        <v>5</v>
      </c>
      <c r="E6" s="34">
        <f t="shared" si="0"/>
        <v>10.869565217391305</v>
      </c>
      <c r="F6" s="30" t="s">
        <v>322</v>
      </c>
    </row>
    <row r="7" spans="1:9" x14ac:dyDescent="0.25">
      <c r="A7" s="30" t="s">
        <v>341</v>
      </c>
      <c r="B7" s="30" t="s">
        <v>302</v>
      </c>
      <c r="C7" s="11" t="s">
        <v>293</v>
      </c>
      <c r="D7" s="33">
        <v>10</v>
      </c>
      <c r="E7" s="34">
        <f t="shared" si="0"/>
        <v>21.739130434782609</v>
      </c>
      <c r="F7" s="30" t="s">
        <v>294</v>
      </c>
    </row>
    <row r="8" spans="1:9" x14ac:dyDescent="0.25">
      <c r="A8" s="30" t="s">
        <v>341</v>
      </c>
      <c r="B8" s="30" t="s">
        <v>301</v>
      </c>
      <c r="C8" s="11" t="s">
        <v>293</v>
      </c>
      <c r="D8" s="33">
        <v>8</v>
      </c>
      <c r="E8" s="34">
        <f t="shared" si="0"/>
        <v>17.391304347826086</v>
      </c>
      <c r="F8" s="30" t="s">
        <v>294</v>
      </c>
    </row>
    <row r="9" spans="1:9" x14ac:dyDescent="0.25">
      <c r="A9" s="30" t="s">
        <v>341</v>
      </c>
      <c r="B9" s="30" t="s">
        <v>300</v>
      </c>
      <c r="C9" s="11" t="s">
        <v>293</v>
      </c>
      <c r="D9" s="33">
        <v>6</v>
      </c>
      <c r="E9" s="34">
        <f t="shared" si="0"/>
        <v>13.043478260869565</v>
      </c>
      <c r="F9" s="30" t="s">
        <v>294</v>
      </c>
    </row>
    <row r="10" spans="1:9" x14ac:dyDescent="0.25">
      <c r="A10" s="30" t="s">
        <v>341</v>
      </c>
      <c r="B10" s="30" t="s">
        <v>303</v>
      </c>
      <c r="C10" s="11" t="s">
        <v>293</v>
      </c>
      <c r="D10" s="33">
        <v>5</v>
      </c>
      <c r="E10" s="34">
        <f t="shared" si="0"/>
        <v>10.869565217391305</v>
      </c>
      <c r="F10" s="30" t="s">
        <v>294</v>
      </c>
    </row>
    <row r="11" spans="1:9" x14ac:dyDescent="0.25">
      <c r="A11" s="30" t="s">
        <v>341</v>
      </c>
      <c r="B11" s="30" t="s">
        <v>304</v>
      </c>
      <c r="C11" s="11" t="s">
        <v>293</v>
      </c>
      <c r="D11" s="33">
        <v>4.5</v>
      </c>
      <c r="E11" s="34">
        <f t="shared" si="0"/>
        <v>9.7826086956521738</v>
      </c>
      <c r="F11" s="30" t="s">
        <v>294</v>
      </c>
    </row>
    <row r="12" spans="1:9" x14ac:dyDescent="0.25">
      <c r="A12" s="30" t="s">
        <v>341</v>
      </c>
      <c r="B12" s="29" t="s">
        <v>249</v>
      </c>
      <c r="C12" s="21" t="s">
        <v>211</v>
      </c>
      <c r="D12" s="15">
        <v>10</v>
      </c>
      <c r="E12" s="34">
        <f t="shared" si="0"/>
        <v>21.739130434782609</v>
      </c>
      <c r="F12" s="18" t="s">
        <v>225</v>
      </c>
    </row>
    <row r="13" spans="1:9" x14ac:dyDescent="0.25">
      <c r="A13" s="30" t="s">
        <v>341</v>
      </c>
      <c r="B13" s="11" t="s">
        <v>246</v>
      </c>
      <c r="C13" s="11" t="s">
        <v>211</v>
      </c>
      <c r="D13" s="15">
        <v>9</v>
      </c>
      <c r="E13" s="34">
        <f t="shared" si="0"/>
        <v>19.565217391304348</v>
      </c>
      <c r="F13" s="11" t="s">
        <v>225</v>
      </c>
    </row>
    <row r="14" spans="1:9" x14ac:dyDescent="0.25">
      <c r="A14" s="30" t="s">
        <v>341</v>
      </c>
      <c r="B14" s="11" t="s">
        <v>250</v>
      </c>
      <c r="C14" s="11" t="s">
        <v>211</v>
      </c>
      <c r="D14" s="15">
        <v>9</v>
      </c>
      <c r="E14" s="34">
        <f t="shared" si="0"/>
        <v>19.565217391304348</v>
      </c>
      <c r="F14" s="11" t="s">
        <v>225</v>
      </c>
    </row>
    <row r="15" spans="1:9" x14ac:dyDescent="0.25">
      <c r="A15" s="30" t="s">
        <v>341</v>
      </c>
      <c r="B15" s="20" t="s">
        <v>248</v>
      </c>
      <c r="C15" s="21" t="s">
        <v>211</v>
      </c>
      <c r="D15" s="19">
        <v>8</v>
      </c>
      <c r="E15" s="34">
        <f t="shared" si="0"/>
        <v>17.391304347826086</v>
      </c>
      <c r="F15" s="18" t="s">
        <v>225</v>
      </c>
    </row>
    <row r="16" spans="1:9" x14ac:dyDescent="0.25">
      <c r="A16" s="30" t="s">
        <v>341</v>
      </c>
      <c r="B16" s="11" t="s">
        <v>251</v>
      </c>
      <c r="C16" s="11" t="s">
        <v>211</v>
      </c>
      <c r="D16" s="15">
        <v>8</v>
      </c>
      <c r="E16" s="34">
        <f t="shared" si="0"/>
        <v>17.391304347826086</v>
      </c>
      <c r="F16" s="11" t="s">
        <v>225</v>
      </c>
    </row>
    <row r="17" spans="1:7" x14ac:dyDescent="0.25">
      <c r="A17" s="30" t="s">
        <v>341</v>
      </c>
      <c r="B17" s="41" t="s">
        <v>247</v>
      </c>
      <c r="C17" s="41" t="s">
        <v>211</v>
      </c>
      <c r="D17" s="19">
        <v>6.5</v>
      </c>
      <c r="E17" s="34">
        <f t="shared" si="0"/>
        <v>14.130434782608695</v>
      </c>
      <c r="F17" s="41" t="s">
        <v>225</v>
      </c>
    </row>
    <row r="18" spans="1:7" x14ac:dyDescent="0.25">
      <c r="A18" s="30" t="s">
        <v>341</v>
      </c>
      <c r="B18" s="14" t="s">
        <v>153</v>
      </c>
      <c r="C18" s="30" t="s">
        <v>119</v>
      </c>
      <c r="D18" s="33">
        <v>5</v>
      </c>
      <c r="E18" s="34">
        <f t="shared" si="0"/>
        <v>10.869565217391305</v>
      </c>
      <c r="F18" s="31" t="s">
        <v>133</v>
      </c>
    </row>
    <row r="19" spans="1:7" x14ac:dyDescent="0.25">
      <c r="A19" s="30" t="s">
        <v>341</v>
      </c>
      <c r="B19" s="30" t="s">
        <v>154</v>
      </c>
      <c r="C19" s="30" t="s">
        <v>119</v>
      </c>
      <c r="D19" s="32">
        <v>4.5</v>
      </c>
      <c r="E19" s="34">
        <f t="shared" si="0"/>
        <v>9.7826086956521738</v>
      </c>
      <c r="F19" s="31" t="s">
        <v>133</v>
      </c>
    </row>
    <row r="20" spans="1:7" x14ac:dyDescent="0.25">
      <c r="A20" s="30" t="s">
        <v>341</v>
      </c>
      <c r="B20" s="14" t="s">
        <v>152</v>
      </c>
      <c r="C20" s="30" t="s">
        <v>119</v>
      </c>
      <c r="D20" s="32">
        <v>0.5</v>
      </c>
      <c r="E20" s="34">
        <f t="shared" si="0"/>
        <v>1.0869565217391304</v>
      </c>
      <c r="F20" s="31" t="s">
        <v>133</v>
      </c>
    </row>
    <row r="21" spans="1:7" x14ac:dyDescent="0.25">
      <c r="A21" s="2" t="s">
        <v>342</v>
      </c>
      <c r="B21" s="20" t="s">
        <v>286</v>
      </c>
      <c r="C21" s="21" t="s">
        <v>283</v>
      </c>
      <c r="D21" s="17">
        <v>22</v>
      </c>
      <c r="E21" s="34">
        <f t="shared" si="0"/>
        <v>47.826086956521742</v>
      </c>
      <c r="F21" s="37" t="s">
        <v>284</v>
      </c>
    </row>
    <row r="22" spans="1:7" x14ac:dyDescent="0.25">
      <c r="A22" s="2" t="s">
        <v>343</v>
      </c>
      <c r="B22" s="11" t="s">
        <v>88</v>
      </c>
      <c r="C22" s="30" t="s">
        <v>4</v>
      </c>
      <c r="D22" s="32">
        <v>24</v>
      </c>
      <c r="E22" s="34">
        <f t="shared" si="0"/>
        <v>52.173913043478258</v>
      </c>
      <c r="F22" s="31" t="s">
        <v>36</v>
      </c>
    </row>
    <row r="23" spans="1:7" x14ac:dyDescent="0.25">
      <c r="A23" s="30" t="s">
        <v>341</v>
      </c>
      <c r="B23" s="11" t="s">
        <v>87</v>
      </c>
      <c r="C23" s="30" t="s">
        <v>4</v>
      </c>
      <c r="D23" s="32">
        <v>13</v>
      </c>
      <c r="E23" s="34">
        <f t="shared" si="0"/>
        <v>28.260869565217391</v>
      </c>
      <c r="F23" s="31" t="s">
        <v>12</v>
      </c>
    </row>
    <row r="24" spans="1:7" x14ac:dyDescent="0.25">
      <c r="A24" s="30" t="s">
        <v>341</v>
      </c>
      <c r="B24" s="11" t="s">
        <v>84</v>
      </c>
      <c r="C24" s="30" t="s">
        <v>4</v>
      </c>
      <c r="D24" s="32">
        <v>8</v>
      </c>
      <c r="E24" s="34">
        <f t="shared" si="0"/>
        <v>17.391304347826086</v>
      </c>
      <c r="F24" s="31" t="s">
        <v>12</v>
      </c>
    </row>
    <row r="25" spans="1:7" x14ac:dyDescent="0.25">
      <c r="A25" s="30" t="s">
        <v>341</v>
      </c>
      <c r="B25" s="11" t="s">
        <v>86</v>
      </c>
      <c r="C25" s="30" t="s">
        <v>4</v>
      </c>
      <c r="D25" s="32">
        <v>8</v>
      </c>
      <c r="E25" s="34">
        <f t="shared" si="0"/>
        <v>17.391304347826086</v>
      </c>
      <c r="F25" s="31" t="s">
        <v>36</v>
      </c>
    </row>
    <row r="26" spans="1:7" x14ac:dyDescent="0.25">
      <c r="A26" s="30" t="s">
        <v>341</v>
      </c>
      <c r="B26" s="11" t="s">
        <v>83</v>
      </c>
      <c r="C26" s="30" t="s">
        <v>4</v>
      </c>
      <c r="D26" s="32">
        <v>5.5</v>
      </c>
      <c r="E26" s="34">
        <f t="shared" si="0"/>
        <v>11.956521739130435</v>
      </c>
      <c r="F26" s="31" t="s">
        <v>12</v>
      </c>
    </row>
    <row r="27" spans="1:7" x14ac:dyDescent="0.25">
      <c r="A27" s="30" t="s">
        <v>341</v>
      </c>
      <c r="B27" s="38" t="s">
        <v>85</v>
      </c>
      <c r="C27" s="22" t="s">
        <v>4</v>
      </c>
      <c r="D27" s="23">
        <v>5</v>
      </c>
      <c r="E27" s="34">
        <f t="shared" si="0"/>
        <v>10.869565217391305</v>
      </c>
      <c r="F27" s="24" t="s">
        <v>36</v>
      </c>
      <c r="G27" s="25"/>
    </row>
    <row r="28" spans="1:7" x14ac:dyDescent="0.25">
      <c r="A28" s="2" t="s">
        <v>343</v>
      </c>
      <c r="B28" s="11" t="s">
        <v>194</v>
      </c>
      <c r="C28" s="30" t="s">
        <v>161</v>
      </c>
      <c r="D28" s="32">
        <v>27</v>
      </c>
      <c r="E28" s="34">
        <f t="shared" si="0"/>
        <v>58.695652173913047</v>
      </c>
      <c r="F28" s="31" t="s">
        <v>171</v>
      </c>
    </row>
    <row r="29" spans="1:7" x14ac:dyDescent="0.25">
      <c r="A29" s="30" t="s">
        <v>341</v>
      </c>
      <c r="B29" s="11" t="s">
        <v>195</v>
      </c>
      <c r="C29" s="30" t="s">
        <v>161</v>
      </c>
      <c r="D29" s="32">
        <v>15</v>
      </c>
      <c r="E29" s="34">
        <f t="shared" si="0"/>
        <v>32.608695652173914</v>
      </c>
      <c r="F29" s="31" t="s">
        <v>171</v>
      </c>
    </row>
    <row r="30" spans="1:7" x14ac:dyDescent="0.25">
      <c r="A30" s="30" t="s">
        <v>341</v>
      </c>
      <c r="B30" s="11" t="s">
        <v>196</v>
      </c>
      <c r="C30" s="30" t="s">
        <v>161</v>
      </c>
      <c r="D30" s="32">
        <v>13.5</v>
      </c>
      <c r="E30" s="34">
        <f t="shared" si="0"/>
        <v>29.347826086956523</v>
      </c>
      <c r="F30" s="31" t="s">
        <v>171</v>
      </c>
    </row>
    <row r="31" spans="1:7" x14ac:dyDescent="0.25">
      <c r="A31" s="30" t="s">
        <v>341</v>
      </c>
      <c r="B31" s="11" t="s">
        <v>197</v>
      </c>
      <c r="C31" s="30" t="s">
        <v>161</v>
      </c>
      <c r="D31" s="32">
        <v>11.5</v>
      </c>
      <c r="E31" s="34">
        <f t="shared" si="0"/>
        <v>25</v>
      </c>
      <c r="F31" s="31" t="s">
        <v>189</v>
      </c>
    </row>
    <row r="32" spans="1:7" x14ac:dyDescent="0.25">
      <c r="A32" s="30" t="s">
        <v>341</v>
      </c>
      <c r="B32" s="11" t="s">
        <v>198</v>
      </c>
      <c r="C32" s="30" t="s">
        <v>161</v>
      </c>
      <c r="D32" s="32">
        <v>10</v>
      </c>
      <c r="E32" s="34">
        <f t="shared" si="0"/>
        <v>21.739130434782609</v>
      </c>
      <c r="F32" s="31" t="s">
        <v>171</v>
      </c>
    </row>
    <row r="33" spans="1:6" x14ac:dyDescent="0.25">
      <c r="A33" s="30" t="s">
        <v>341</v>
      </c>
      <c r="B33" s="11" t="s">
        <v>199</v>
      </c>
      <c r="C33" s="30" t="s">
        <v>161</v>
      </c>
      <c r="D33" s="32">
        <v>8.5</v>
      </c>
      <c r="E33" s="34">
        <f t="shared" si="0"/>
        <v>18.478260869565219</v>
      </c>
      <c r="F33" s="31" t="s">
        <v>171</v>
      </c>
    </row>
    <row r="34" spans="1:6" x14ac:dyDescent="0.25">
      <c r="A34" s="2" t="s">
        <v>342</v>
      </c>
      <c r="B34" s="11" t="s">
        <v>275</v>
      </c>
      <c r="C34" s="30" t="s">
        <v>263</v>
      </c>
      <c r="D34" s="32">
        <v>21</v>
      </c>
      <c r="E34" s="34">
        <f t="shared" si="0"/>
        <v>45.652173913043477</v>
      </c>
      <c r="F34" s="31" t="s">
        <v>276</v>
      </c>
    </row>
    <row r="35" spans="1:6" x14ac:dyDescent="0.25">
      <c r="A35" s="30" t="s">
        <v>341</v>
      </c>
      <c r="B35" s="11" t="s">
        <v>277</v>
      </c>
      <c r="C35" s="30" t="s">
        <v>263</v>
      </c>
      <c r="D35" s="32">
        <v>15</v>
      </c>
      <c r="E35" s="34">
        <f t="shared" si="0"/>
        <v>32.608695652173914</v>
      </c>
      <c r="F35" s="31" t="s">
        <v>276</v>
      </c>
    </row>
    <row r="36" spans="1:6" x14ac:dyDescent="0.25">
      <c r="A36" s="30" t="s">
        <v>341</v>
      </c>
      <c r="B36" s="11" t="s">
        <v>278</v>
      </c>
      <c r="C36" s="30" t="s">
        <v>263</v>
      </c>
      <c r="D36" s="32">
        <v>15</v>
      </c>
      <c r="E36" s="34">
        <f t="shared" si="0"/>
        <v>32.608695652173914</v>
      </c>
      <c r="F36" s="31" t="s">
        <v>276</v>
      </c>
    </row>
  </sheetData>
  <autoFilter ref="B2:F36">
    <sortState ref="B3:F36">
      <sortCondition ref="C2:C13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5"/>
  <sheetViews>
    <sheetView workbookViewId="0">
      <selection activeCell="D24" sqref="D24"/>
    </sheetView>
  </sheetViews>
  <sheetFormatPr defaultRowHeight="13.2" x14ac:dyDescent="0.25"/>
  <cols>
    <col min="1" max="1" width="9.109375" style="29"/>
    <col min="2" max="2" width="36.5546875" customWidth="1"/>
    <col min="3" max="3" width="33.44140625" customWidth="1"/>
    <col min="4" max="4" width="12.5546875" style="7" customWidth="1"/>
    <col min="5" max="5" width="11.5546875" style="7" customWidth="1"/>
    <col min="6" max="6" width="20.109375" customWidth="1"/>
    <col min="7" max="7" width="19.6640625" customWidth="1"/>
  </cols>
  <sheetData>
    <row r="1" spans="1:8" x14ac:dyDescent="0.25">
      <c r="B1" s="42" t="s">
        <v>92</v>
      </c>
      <c r="C1" s="42"/>
      <c r="D1" s="42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67</v>
      </c>
    </row>
    <row r="3" spans="1:8" x14ac:dyDescent="0.25">
      <c r="A3" s="30" t="s">
        <v>341</v>
      </c>
      <c r="B3" s="3" t="s">
        <v>254</v>
      </c>
      <c r="C3" s="3" t="s">
        <v>211</v>
      </c>
      <c r="D3" s="15">
        <v>25.5</v>
      </c>
      <c r="E3" s="8">
        <f t="shared" ref="E3:E15" si="0">D3*100/67</f>
        <v>38.059701492537314</v>
      </c>
      <c r="F3" s="30" t="s">
        <v>253</v>
      </c>
    </row>
    <row r="4" spans="1:8" x14ac:dyDescent="0.25">
      <c r="A4" s="30" t="s">
        <v>341</v>
      </c>
      <c r="B4" s="3" t="s">
        <v>252</v>
      </c>
      <c r="C4" s="3" t="s">
        <v>211</v>
      </c>
      <c r="D4" s="15">
        <v>24.5</v>
      </c>
      <c r="E4" s="34">
        <f t="shared" si="0"/>
        <v>36.567164179104481</v>
      </c>
      <c r="F4" s="5" t="s">
        <v>253</v>
      </c>
    </row>
    <row r="5" spans="1:8" x14ac:dyDescent="0.25">
      <c r="A5" s="30" t="s">
        <v>341</v>
      </c>
      <c r="B5" s="29" t="s">
        <v>209</v>
      </c>
      <c r="C5" s="3" t="s">
        <v>203</v>
      </c>
      <c r="D5" s="6">
        <v>21</v>
      </c>
      <c r="E5" s="34">
        <f t="shared" si="0"/>
        <v>31.343283582089551</v>
      </c>
      <c r="F5" s="5" t="s">
        <v>204</v>
      </c>
    </row>
    <row r="6" spans="1:8" x14ac:dyDescent="0.25">
      <c r="A6" s="30" t="s">
        <v>341</v>
      </c>
      <c r="B6" s="29" t="s">
        <v>208</v>
      </c>
      <c r="C6" s="3" t="s">
        <v>203</v>
      </c>
      <c r="D6" s="6">
        <v>18</v>
      </c>
      <c r="E6" s="34">
        <f t="shared" si="0"/>
        <v>26.865671641791046</v>
      </c>
      <c r="F6" s="5" t="s">
        <v>204</v>
      </c>
    </row>
    <row r="7" spans="1:8" x14ac:dyDescent="0.25">
      <c r="A7" s="30" t="s">
        <v>341</v>
      </c>
      <c r="B7" s="14" t="s">
        <v>156</v>
      </c>
      <c r="C7" s="3" t="s">
        <v>119</v>
      </c>
      <c r="D7" s="6">
        <v>26</v>
      </c>
      <c r="E7" s="34">
        <f t="shared" si="0"/>
        <v>38.805970149253731</v>
      </c>
      <c r="F7" s="5" t="s">
        <v>133</v>
      </c>
    </row>
    <row r="8" spans="1:8" x14ac:dyDescent="0.25">
      <c r="A8" s="30" t="s">
        <v>341</v>
      </c>
      <c r="B8" s="14" t="s">
        <v>155</v>
      </c>
      <c r="C8" s="3" t="s">
        <v>119</v>
      </c>
      <c r="D8" s="6">
        <v>22</v>
      </c>
      <c r="E8" s="34">
        <f t="shared" si="0"/>
        <v>32.835820895522389</v>
      </c>
      <c r="F8" s="5" t="s">
        <v>133</v>
      </c>
    </row>
    <row r="9" spans="1:8" x14ac:dyDescent="0.25">
      <c r="A9" s="30" t="s">
        <v>341</v>
      </c>
      <c r="B9" s="14" t="s">
        <v>157</v>
      </c>
      <c r="C9" s="3" t="s">
        <v>119</v>
      </c>
      <c r="D9" s="6">
        <v>12.5</v>
      </c>
      <c r="E9" s="34">
        <f t="shared" si="0"/>
        <v>18.656716417910449</v>
      </c>
      <c r="F9" s="5" t="s">
        <v>133</v>
      </c>
    </row>
    <row r="10" spans="1:8" x14ac:dyDescent="0.25">
      <c r="A10" s="2" t="s">
        <v>343</v>
      </c>
      <c r="B10" s="3" t="s">
        <v>91</v>
      </c>
      <c r="C10" s="3" t="s">
        <v>4</v>
      </c>
      <c r="D10" s="32">
        <v>52.5</v>
      </c>
      <c r="E10" s="34">
        <f t="shared" si="0"/>
        <v>78.358208955223887</v>
      </c>
      <c r="F10" s="31" t="s">
        <v>12</v>
      </c>
    </row>
    <row r="11" spans="1:8" x14ac:dyDescent="0.25">
      <c r="A11" s="2" t="s">
        <v>342</v>
      </c>
      <c r="B11" s="3" t="s">
        <v>89</v>
      </c>
      <c r="C11" s="3" t="s">
        <v>4</v>
      </c>
      <c r="D11" s="32">
        <v>34.5</v>
      </c>
      <c r="E11" s="34">
        <f t="shared" si="0"/>
        <v>51.492537313432834</v>
      </c>
      <c r="F11" s="5" t="s">
        <v>12</v>
      </c>
    </row>
    <row r="12" spans="1:8" x14ac:dyDescent="0.25">
      <c r="A12" s="2" t="s">
        <v>342</v>
      </c>
      <c r="B12" s="30" t="s">
        <v>90</v>
      </c>
      <c r="C12" s="3" t="s">
        <v>4</v>
      </c>
      <c r="D12" s="6">
        <v>30</v>
      </c>
      <c r="E12" s="34">
        <f t="shared" si="0"/>
        <v>44.776119402985074</v>
      </c>
      <c r="F12" s="5" t="s">
        <v>12</v>
      </c>
    </row>
    <row r="13" spans="1:8" x14ac:dyDescent="0.25">
      <c r="A13" s="2" t="s">
        <v>343</v>
      </c>
      <c r="B13" s="30" t="s">
        <v>200</v>
      </c>
      <c r="C13" s="3" t="s">
        <v>161</v>
      </c>
      <c r="D13" s="6">
        <v>35</v>
      </c>
      <c r="E13" s="34">
        <f t="shared" si="0"/>
        <v>52.238805970149251</v>
      </c>
      <c r="F13" s="5" t="s">
        <v>162</v>
      </c>
    </row>
    <row r="14" spans="1:8" x14ac:dyDescent="0.25">
      <c r="A14" s="2" t="s">
        <v>342</v>
      </c>
      <c r="B14" s="30" t="s">
        <v>201</v>
      </c>
      <c r="C14" s="3" t="s">
        <v>161</v>
      </c>
      <c r="D14" s="32">
        <v>34</v>
      </c>
      <c r="E14" s="34">
        <f t="shared" si="0"/>
        <v>50.746268656716417</v>
      </c>
      <c r="F14" s="5" t="s">
        <v>162</v>
      </c>
    </row>
    <row r="15" spans="1:8" x14ac:dyDescent="0.25">
      <c r="A15" s="30" t="s">
        <v>341</v>
      </c>
      <c r="B15" s="30" t="s">
        <v>202</v>
      </c>
      <c r="C15" s="3" t="s">
        <v>161</v>
      </c>
      <c r="D15" s="32">
        <v>28</v>
      </c>
      <c r="E15" s="34">
        <f t="shared" si="0"/>
        <v>41.791044776119406</v>
      </c>
      <c r="F15" s="31" t="s">
        <v>162</v>
      </c>
    </row>
  </sheetData>
  <autoFilter ref="B2:F15">
    <sortState ref="B3:F15">
      <sortCondition ref="C2:C10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9"/>
  <sheetViews>
    <sheetView tabSelected="1" workbookViewId="0">
      <selection activeCell="B13" sqref="B13"/>
    </sheetView>
  </sheetViews>
  <sheetFormatPr defaultRowHeight="13.2" x14ac:dyDescent="0.25"/>
  <cols>
    <col min="1" max="1" width="9.109375" style="29"/>
    <col min="2" max="2" width="34.6640625" customWidth="1"/>
    <col min="3" max="3" width="34.88671875" customWidth="1"/>
    <col min="4" max="4" width="9.88671875" style="7" customWidth="1"/>
    <col min="5" max="5" width="11.33203125" style="7" customWidth="1"/>
    <col min="6" max="6" width="15.6640625" customWidth="1"/>
    <col min="7" max="7" width="19" customWidth="1"/>
  </cols>
  <sheetData>
    <row r="1" spans="1:8" x14ac:dyDescent="0.25">
      <c r="B1" s="42" t="s">
        <v>95</v>
      </c>
      <c r="C1" s="42"/>
      <c r="D1" s="42"/>
      <c r="E1" s="1"/>
      <c r="F1" s="1"/>
    </row>
    <row r="2" spans="1:8" x14ac:dyDescent="0.25">
      <c r="B2" s="9" t="s">
        <v>7</v>
      </c>
      <c r="C2" s="1" t="s">
        <v>2</v>
      </c>
      <c r="D2" s="1" t="s">
        <v>0</v>
      </c>
      <c r="E2" s="1" t="s">
        <v>3</v>
      </c>
      <c r="F2" s="1" t="s">
        <v>5</v>
      </c>
      <c r="G2" s="2" t="s">
        <v>1</v>
      </c>
      <c r="H2" s="2">
        <v>67</v>
      </c>
    </row>
    <row r="3" spans="1:8" x14ac:dyDescent="0.25">
      <c r="A3" s="30" t="s">
        <v>341</v>
      </c>
      <c r="B3" s="3" t="s">
        <v>256</v>
      </c>
      <c r="C3" s="3" t="s">
        <v>211</v>
      </c>
      <c r="D3" s="6">
        <v>28.5</v>
      </c>
      <c r="E3" s="8">
        <f t="shared" ref="E3:E9" si="0">D3*100/67</f>
        <v>42.537313432835823</v>
      </c>
      <c r="F3" s="30" t="s">
        <v>253</v>
      </c>
    </row>
    <row r="4" spans="1:8" x14ac:dyDescent="0.25">
      <c r="A4" s="30" t="s">
        <v>341</v>
      </c>
      <c r="B4" s="3" t="s">
        <v>255</v>
      </c>
      <c r="C4" s="3" t="s">
        <v>211</v>
      </c>
      <c r="D4" s="6">
        <v>25</v>
      </c>
      <c r="E4" s="34">
        <f t="shared" si="0"/>
        <v>37.313432835820898</v>
      </c>
      <c r="F4" s="30" t="s">
        <v>253</v>
      </c>
    </row>
    <row r="5" spans="1:8" x14ac:dyDescent="0.25">
      <c r="A5" s="30" t="s">
        <v>341</v>
      </c>
      <c r="B5" s="3" t="s">
        <v>257</v>
      </c>
      <c r="C5" s="3" t="s">
        <v>211</v>
      </c>
      <c r="D5" s="6">
        <v>22</v>
      </c>
      <c r="E5" s="34">
        <f t="shared" si="0"/>
        <v>32.835820895522389</v>
      </c>
      <c r="F5" s="30" t="s">
        <v>253</v>
      </c>
    </row>
    <row r="6" spans="1:8" x14ac:dyDescent="0.25">
      <c r="A6" s="30" t="s">
        <v>341</v>
      </c>
      <c r="B6" s="3" t="s">
        <v>159</v>
      </c>
      <c r="C6" s="3" t="s">
        <v>119</v>
      </c>
      <c r="D6" s="6">
        <v>21</v>
      </c>
      <c r="E6" s="34">
        <f t="shared" si="0"/>
        <v>31.343283582089551</v>
      </c>
      <c r="F6" s="31" t="s">
        <v>127</v>
      </c>
    </row>
    <row r="7" spans="1:8" x14ac:dyDescent="0.25">
      <c r="A7" s="30" t="s">
        <v>341</v>
      </c>
      <c r="B7" s="3" t="s">
        <v>158</v>
      </c>
      <c r="C7" s="3" t="s">
        <v>119</v>
      </c>
      <c r="D7" s="6">
        <v>19</v>
      </c>
      <c r="E7" s="34">
        <f t="shared" si="0"/>
        <v>28.35820895522388</v>
      </c>
      <c r="F7" s="31" t="s">
        <v>127</v>
      </c>
    </row>
    <row r="8" spans="1:8" x14ac:dyDescent="0.25">
      <c r="A8" s="2" t="s">
        <v>343</v>
      </c>
      <c r="B8" s="3" t="s">
        <v>93</v>
      </c>
      <c r="C8" s="3" t="s">
        <v>4</v>
      </c>
      <c r="D8" s="6">
        <v>40.5</v>
      </c>
      <c r="E8" s="34">
        <f t="shared" si="0"/>
        <v>60.447761194029852</v>
      </c>
      <c r="F8" s="31" t="s">
        <v>12</v>
      </c>
    </row>
    <row r="9" spans="1:8" x14ac:dyDescent="0.25">
      <c r="A9" s="2" t="s">
        <v>342</v>
      </c>
      <c r="B9" s="3" t="s">
        <v>94</v>
      </c>
      <c r="C9" s="3" t="s">
        <v>4</v>
      </c>
      <c r="D9" s="6">
        <v>35</v>
      </c>
      <c r="E9" s="34">
        <f t="shared" si="0"/>
        <v>52.238805970149251</v>
      </c>
      <c r="F9" s="31" t="s">
        <v>12</v>
      </c>
    </row>
  </sheetData>
  <autoFilter ref="B2:F9">
    <sortState ref="B3:F9">
      <sortCondition ref="C2:C7"/>
    </sortState>
  </autoFilter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2025-11-05T10:56:18Z</dcterms:modified>
</cp:coreProperties>
</file>