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0" yWindow="0" windowWidth="23256" windowHeight="8856" tabRatio="627" activeTab="6"/>
  </bookViews>
  <sheets>
    <sheet name="5 класс" sheetId="5" r:id="rId1"/>
    <sheet name="6 класс" sheetId="6" r:id="rId2"/>
    <sheet name="7 класс" sheetId="8" r:id="rId3"/>
    <sheet name="8 класс" sheetId="1" r:id="rId4"/>
    <sheet name="9 класс" sheetId="2" r:id="rId5"/>
    <sheet name="10 класс" sheetId="3" r:id="rId6"/>
    <sheet name="11 класс" sheetId="4" r:id="rId7"/>
  </sheets>
  <definedNames>
    <definedName name="_xlnm._FilterDatabase" localSheetId="5" hidden="1">'10 класс'!$B$2:$F$23</definedName>
    <definedName name="_xlnm._FilterDatabase" localSheetId="6" hidden="1">'11 класс'!$B$2:$F$15</definedName>
    <definedName name="_xlnm._FilterDatabase" localSheetId="0" hidden="1">'5 класс'!$B$2:$F$42</definedName>
    <definedName name="_xlnm._FilterDatabase" localSheetId="1" hidden="1">'6 класс'!$B$2:$F$47</definedName>
    <definedName name="_xlnm._FilterDatabase" localSheetId="2" hidden="1">'7 класс'!$B$2:$F$28</definedName>
    <definedName name="_xlnm._FilterDatabase" localSheetId="3" hidden="1">'8 класс'!$B$2:$F$43</definedName>
    <definedName name="_xlnm._FilterDatabase" localSheetId="4" hidden="1">'9 класс'!$B$2:$F$43</definedName>
  </definedNames>
  <calcPr calcId="145621" calcOnSave="0"/>
</workbook>
</file>

<file path=xl/calcChain.xml><?xml version="1.0" encoding="utf-8"?>
<calcChain xmlns="http://schemas.openxmlformats.org/spreadsheetml/2006/main">
  <c r="E9" i="4" l="1"/>
  <c r="E10" i="4"/>
  <c r="E11" i="4"/>
  <c r="E12" i="4"/>
  <c r="E13" i="4"/>
  <c r="E4" i="4"/>
  <c r="E15" i="4"/>
  <c r="E5" i="4"/>
  <c r="E6" i="4"/>
  <c r="E7" i="4"/>
  <c r="E14" i="4"/>
  <c r="E8" i="4"/>
  <c r="E3" i="4"/>
  <c r="E8" i="3"/>
  <c r="E9" i="3"/>
  <c r="E3" i="3"/>
  <c r="E18" i="3"/>
  <c r="E4" i="3"/>
  <c r="E10" i="3"/>
  <c r="E11" i="3"/>
  <c r="E12" i="3"/>
  <c r="E13" i="3"/>
  <c r="E19" i="3"/>
  <c r="E20" i="3"/>
  <c r="E14" i="3"/>
  <c r="E15" i="3"/>
  <c r="E5" i="3"/>
  <c r="E6" i="3"/>
  <c r="E22" i="3"/>
  <c r="E23" i="3"/>
  <c r="E16" i="3"/>
  <c r="E7" i="3"/>
  <c r="E21" i="3"/>
  <c r="E17" i="3"/>
  <c r="E19" i="2"/>
  <c r="E20" i="2"/>
  <c r="E21" i="2"/>
  <c r="E22" i="2"/>
  <c r="E23" i="2"/>
  <c r="E15" i="2"/>
  <c r="E24" i="2"/>
  <c r="E16" i="2"/>
  <c r="E25" i="2"/>
  <c r="E26" i="2"/>
  <c r="E27" i="2"/>
  <c r="E28" i="2"/>
  <c r="E3" i="2"/>
  <c r="E10" i="2"/>
  <c r="E33" i="2"/>
  <c r="E29" i="2"/>
  <c r="E30" i="2"/>
  <c r="E39" i="2"/>
  <c r="E34" i="2"/>
  <c r="E31" i="2"/>
  <c r="E32" i="2"/>
  <c r="E17" i="2"/>
  <c r="E35" i="2"/>
  <c r="E4" i="2"/>
  <c r="E9" i="2"/>
  <c r="E11" i="2"/>
  <c r="E36" i="2"/>
  <c r="E5" i="2"/>
  <c r="E37" i="2"/>
  <c r="E38" i="2"/>
  <c r="E6" i="2"/>
  <c r="E40" i="2"/>
  <c r="E41" i="2"/>
  <c r="E12" i="2"/>
  <c r="E7" i="2"/>
  <c r="E13" i="2"/>
  <c r="E42" i="2"/>
  <c r="E43" i="2"/>
  <c r="E14" i="2"/>
  <c r="E8" i="2"/>
  <c r="E18" i="2"/>
  <c r="E7" i="1"/>
  <c r="E13" i="1"/>
  <c r="E14" i="1"/>
  <c r="E15" i="1"/>
  <c r="E33" i="1"/>
  <c r="E34" i="1"/>
  <c r="E16" i="1"/>
  <c r="E17" i="1"/>
  <c r="E18" i="1"/>
  <c r="E35" i="1"/>
  <c r="E36" i="1"/>
  <c r="E19" i="1"/>
  <c r="E3" i="1"/>
  <c r="E8" i="1"/>
  <c r="E37" i="1"/>
  <c r="E20" i="1"/>
  <c r="E21" i="1"/>
  <c r="E38" i="1"/>
  <c r="E22" i="1"/>
  <c r="E42" i="1"/>
  <c r="E23" i="1"/>
  <c r="E24" i="1"/>
  <c r="E4" i="1"/>
  <c r="E5" i="1"/>
  <c r="E9" i="1"/>
  <c r="E43" i="1"/>
  <c r="E25" i="1"/>
  <c r="E26" i="1"/>
  <c r="E39" i="1"/>
  <c r="E27" i="1"/>
  <c r="E28" i="1"/>
  <c r="E29" i="1"/>
  <c r="E30" i="1"/>
  <c r="E31" i="1"/>
  <c r="E32" i="1"/>
  <c r="E10" i="1"/>
  <c r="E40" i="1"/>
  <c r="E6" i="1"/>
  <c r="E11" i="1"/>
  <c r="E41" i="1"/>
  <c r="E12" i="1"/>
  <c r="E9" i="8"/>
  <c r="E10" i="8"/>
  <c r="E11" i="8"/>
  <c r="E12" i="8"/>
  <c r="E13" i="8"/>
  <c r="E14" i="8"/>
  <c r="E23" i="8"/>
  <c r="E15" i="8"/>
  <c r="E16" i="8"/>
  <c r="E17" i="8"/>
  <c r="E18" i="8"/>
  <c r="E19" i="8"/>
  <c r="E20" i="8"/>
  <c r="E25" i="8"/>
  <c r="E28" i="8"/>
  <c r="E3" i="8"/>
  <c r="E4" i="8"/>
  <c r="E5" i="8"/>
  <c r="E21" i="8"/>
  <c r="E22" i="8"/>
  <c r="E26" i="8"/>
  <c r="E6" i="8"/>
  <c r="E24" i="8"/>
  <c r="E7" i="8"/>
  <c r="E27" i="8"/>
  <c r="E8" i="8"/>
  <c r="E25" i="6"/>
  <c r="E3" i="6"/>
  <c r="E4" i="6"/>
  <c r="E41" i="6"/>
  <c r="E5" i="6"/>
  <c r="E6" i="6"/>
  <c r="E26" i="6"/>
  <c r="E27" i="6"/>
  <c r="E28" i="6"/>
  <c r="E7" i="6"/>
  <c r="E29" i="6"/>
  <c r="E30" i="6"/>
  <c r="E31" i="6"/>
  <c r="E18" i="6"/>
  <c r="E19" i="6"/>
  <c r="E8" i="6"/>
  <c r="E32" i="6"/>
  <c r="E9" i="6"/>
  <c r="E20" i="6"/>
  <c r="E45" i="6"/>
  <c r="E21" i="6"/>
  <c r="E33" i="6"/>
  <c r="E10" i="6"/>
  <c r="E11" i="6"/>
  <c r="E22" i="6"/>
  <c r="E12" i="6"/>
  <c r="E34" i="6"/>
  <c r="E35" i="6"/>
  <c r="E13" i="6"/>
  <c r="E36" i="6"/>
  <c r="E23" i="6"/>
  <c r="E14" i="6"/>
  <c r="E37" i="6"/>
  <c r="E38" i="6"/>
  <c r="E15" i="6"/>
  <c r="E42" i="6"/>
  <c r="E43" i="6"/>
  <c r="E39" i="6"/>
  <c r="E40" i="6"/>
  <c r="E16" i="6"/>
  <c r="E44" i="6"/>
  <c r="E17" i="6"/>
  <c r="E46" i="6"/>
  <c r="E47" i="6"/>
  <c r="E24" i="6"/>
  <c r="E16" i="5"/>
  <c r="E17" i="5"/>
  <c r="E18" i="5"/>
  <c r="E19" i="5"/>
  <c r="E3" i="5"/>
  <c r="E20" i="5"/>
  <c r="E9" i="5"/>
  <c r="E4" i="5"/>
  <c r="E5" i="5"/>
  <c r="E21" i="5"/>
  <c r="E22" i="5"/>
  <c r="E23" i="5"/>
  <c r="E24" i="5"/>
  <c r="E37" i="5"/>
  <c r="E25" i="5"/>
  <c r="E10" i="5"/>
  <c r="E26" i="5"/>
  <c r="E27" i="5"/>
  <c r="E38" i="5"/>
  <c r="E28" i="5"/>
  <c r="E29" i="5"/>
  <c r="E30" i="5"/>
  <c r="E31" i="5"/>
  <c r="E6" i="5"/>
  <c r="E32" i="5"/>
  <c r="E11" i="5"/>
  <c r="E7" i="5"/>
  <c r="E33" i="5"/>
  <c r="E34" i="5"/>
  <c r="E8" i="5"/>
  <c r="E35" i="5"/>
  <c r="E39" i="5"/>
  <c r="E36" i="5"/>
  <c r="E12" i="5"/>
  <c r="E13" i="5"/>
  <c r="E40" i="5"/>
  <c r="E14" i="5"/>
  <c r="E41" i="5"/>
  <c r="E42" i="5"/>
  <c r="E15" i="5"/>
</calcChain>
</file>

<file path=xl/sharedStrings.xml><?xml version="1.0" encoding="utf-8"?>
<sst xmlns="http://schemas.openxmlformats.org/spreadsheetml/2006/main" count="956" uniqueCount="267">
  <si>
    <t>баллы</t>
  </si>
  <si>
    <t xml:space="preserve">макс кол-во баллов </t>
  </si>
  <si>
    <t xml:space="preserve">школа </t>
  </si>
  <si>
    <t>%</t>
  </si>
  <si>
    <t>МБОУ "Коношская СШ имени Н.П. Лавёрова"</t>
  </si>
  <si>
    <t>ФИО учителя</t>
  </si>
  <si>
    <t>ФАМИЛИЯ Имя и Отчество участника</t>
  </si>
  <si>
    <t>Фамилия Имя и Отчество участника</t>
  </si>
  <si>
    <t>11 класс География (школьный этап)</t>
  </si>
  <si>
    <t>Клепиков Максим Сергеевич</t>
  </si>
  <si>
    <t>Ларионова Иляна Александровна</t>
  </si>
  <si>
    <t>Плахов Денис Михайлович</t>
  </si>
  <si>
    <t>Поздеева Екатарина Сергеевна</t>
  </si>
  <si>
    <t>Попова Любовь Денисовна</t>
  </si>
  <si>
    <t>Васильева Алёна Алексеевна</t>
  </si>
  <si>
    <t>Коновалова Т.П.</t>
  </si>
  <si>
    <t>10 класс География (школьный этап)</t>
  </si>
  <si>
    <t>МБОУ "Коношская СШ имени Н.П.Лавёрова"</t>
  </si>
  <si>
    <t>Лукаш Анастасия Павловна</t>
  </si>
  <si>
    <t>Булдаков Вадим Николаевич</t>
  </si>
  <si>
    <t>Куланин Матвей Андреевич</t>
  </si>
  <si>
    <t>Кусочкина Ксения Сергеевна</t>
  </si>
  <si>
    <t>Решетникова Елизавета Владимировна</t>
  </si>
  <si>
    <t>Юрьева Ксения Васильевна</t>
  </si>
  <si>
    <t>Семихин Матвей Евгеньевич</t>
  </si>
  <si>
    <t>Козлов Максим Игоревич</t>
  </si>
  <si>
    <t>Притыкин Денис Сергеевич</t>
  </si>
  <si>
    <t>Примак Т.В.</t>
  </si>
  <si>
    <t>9 класс География (школьный этап)</t>
  </si>
  <si>
    <t>Трофимов Александр Сергеевич</t>
  </si>
  <si>
    <t>Гарсиева Милана Усмановна</t>
  </si>
  <si>
    <t>Долгобородов Владислав Александрович</t>
  </si>
  <si>
    <t>Ветошкина Эвелина Андреевна</t>
  </si>
  <si>
    <t>Семова Ксения Николаевна</t>
  </si>
  <si>
    <t>Поздеева Влада Анатольевна</t>
  </si>
  <si>
    <t>Глухарева Анна Николаевна</t>
  </si>
  <si>
    <t xml:space="preserve">	Григорьев Матвей Денисович</t>
  </si>
  <si>
    <t>Сидоров Александр Алексеевич</t>
  </si>
  <si>
    <t>Петухова Варвара Александровна</t>
  </si>
  <si>
    <t>Семчук Софья Николаевна</t>
  </si>
  <si>
    <t>Меркурьев Ярослав Максимович</t>
  </si>
  <si>
    <t>Лобачев Кирилл Андреевич</t>
  </si>
  <si>
    <t>Карпова Арина Владимировна</t>
  </si>
  <si>
    <t>Никонов Дмитрий Алексеевич</t>
  </si>
  <si>
    <t>Саримсаков Мухаммадюсуф Салимович</t>
  </si>
  <si>
    <t>Долинова Ксения Максимовна</t>
  </si>
  <si>
    <t>Лучкинская Елена Владимировна</t>
  </si>
  <si>
    <t>Алиева Зарина Хикмет кызы</t>
  </si>
  <si>
    <t>Серкова Анна Ивановна</t>
  </si>
  <si>
    <t>Горюшкина Маргарита Денисовна</t>
  </si>
  <si>
    <t>Винцевич Дарья Александровна</t>
  </si>
  <si>
    <t>Порохина Елизавета Владимировна</t>
  </si>
  <si>
    <t>Подольская Кристина Максимовна</t>
  </si>
  <si>
    <t>Потапов Степан Ильич</t>
  </si>
  <si>
    <t>Потягов Никита Романович</t>
  </si>
  <si>
    <t>Уваров Матвей Анатольевич</t>
  </si>
  <si>
    <t>Григорьева Ксения Евгеньевна</t>
  </si>
  <si>
    <t>Ершова Анастасия Сергеевна</t>
  </si>
  <si>
    <t>Андрейчикова Вероника Алексеевна</t>
  </si>
  <si>
    <t>Кокачев Климентий Васильевич</t>
  </si>
  <si>
    <t>Григорова Екатерина Михайловна</t>
  </si>
  <si>
    <t>Румянцев Илья Владимирович</t>
  </si>
  <si>
    <t>Корнейчук Ульяна Михайловна</t>
  </si>
  <si>
    <t>Мишутина Милена Вячеславовна</t>
  </si>
  <si>
    <t>8 класс География (школьный этап)</t>
  </si>
  <si>
    <t>7 класс География (школьный этап)</t>
  </si>
  <si>
    <t>Волощенко Анастасия Сергеевна</t>
  </si>
  <si>
    <t>Гергедава Александра Кахаевна</t>
  </si>
  <si>
    <t>Веселкова Марина Александровна</t>
  </si>
  <si>
    <t>Боброва Анастасия Александровна</t>
  </si>
  <si>
    <t>Грахов Арсений Артёмович</t>
  </si>
  <si>
    <t>Лебедев Кирилл Алексеевич</t>
  </si>
  <si>
    <t>Мухаметшина Мария Альбертовна</t>
  </si>
  <si>
    <t>Сметанина Ульяна Сергеевна</t>
  </si>
  <si>
    <t>Горбачева Алина Евгеньевна</t>
  </si>
  <si>
    <t>Григорьева Варвара Алексеевна</t>
  </si>
  <si>
    <t>Наумов Марк Александрович</t>
  </si>
  <si>
    <t>Фомина Полина Александровна</t>
  </si>
  <si>
    <t>Яковлева Валерия Игоревна</t>
  </si>
  <si>
    <t>Калинина Полина Алексеевна</t>
  </si>
  <si>
    <t>Мельникова Алина Андреевна</t>
  </si>
  <si>
    <t>Воробьева София Валентиновна</t>
  </si>
  <si>
    <t>Ибрагимов Руслан Александрович</t>
  </si>
  <si>
    <t>Оскаленко Александр Максимович</t>
  </si>
  <si>
    <t>Писарев Матвей Степанович</t>
  </si>
  <si>
    <t>Попова Алина Геннадьевна</t>
  </si>
  <si>
    <t>Саримсаков Ходжиакбар Салимович</t>
  </si>
  <si>
    <t>Сидоровский Денис Сергеевич</t>
  </si>
  <si>
    <t>Черепанова Ульяна Сергеевна</t>
  </si>
  <si>
    <t>Афанасьев Максим Николаевич</t>
  </si>
  <si>
    <t>Головин Артур Петрович</t>
  </si>
  <si>
    <t>Исаков Андрей Борисович</t>
  </si>
  <si>
    <t>Шалагин Захар Михайлович</t>
  </si>
  <si>
    <t>Тупота Андрей Викторович</t>
  </si>
  <si>
    <t>Гаврилова Мария Сергеевна</t>
  </si>
  <si>
    <t>Гергедава Анастасия Кахаевна</t>
  </si>
  <si>
    <t>Жижикина Алёна Сергеевна</t>
  </si>
  <si>
    <t>Широкова Ксения Алексеевна</t>
  </si>
  <si>
    <t>6 класс География (школьный этап)</t>
  </si>
  <si>
    <t>5 класс География (школьный этап)</t>
  </si>
  <si>
    <t xml:space="preserve">Андреев Илья Алексеевич </t>
  </si>
  <si>
    <t>Андреев Максим Алексеевич</t>
  </si>
  <si>
    <t>Капустинская Руслана Богдановна</t>
  </si>
  <si>
    <t>Юрин Артур Сергеевич</t>
  </si>
  <si>
    <t>Кизяев Ярослав Сергеевич</t>
  </si>
  <si>
    <t>Юрина Алёна Сергеевна</t>
  </si>
  <si>
    <t>Власова Мария Игоревна</t>
  </si>
  <si>
    <t>Мышов Павел Сергеевич</t>
  </si>
  <si>
    <t>Лукина Мария Алексеевна</t>
  </si>
  <si>
    <t>Кузнецова София Артёмовна</t>
  </si>
  <si>
    <t>Иевлева Екатерина Ивановна</t>
  </si>
  <si>
    <t>Волощенко Николай Сергеевич</t>
  </si>
  <si>
    <t>Саврасов Иван Романович</t>
  </si>
  <si>
    <t>Архачёва Василиса Витальевна</t>
  </si>
  <si>
    <t>Кузнецова Софья Андреевна</t>
  </si>
  <si>
    <t>Панова Елизавета Александровна</t>
  </si>
  <si>
    <t>Харитонов Матвей Александрович</t>
  </si>
  <si>
    <t>Цеповяз Диана Александровна</t>
  </si>
  <si>
    <t>Квашнина Софья Алексеевна</t>
  </si>
  <si>
    <t>Воронин Вадим Алексеевич</t>
  </si>
  <si>
    <t>Воробьёва Варвара Алексеевна</t>
  </si>
  <si>
    <t>Калинин Павел Сергеевич</t>
  </si>
  <si>
    <t>Зажигин Евгений  Николаевич</t>
  </si>
  <si>
    <t>МБОУ "Вохтомская ОШ" СП "Волошская ОШ"</t>
  </si>
  <si>
    <t>Дранникова М.П.</t>
  </si>
  <si>
    <t>Матюнин Роман Владимирович</t>
  </si>
  <si>
    <t>Пронин Владимир Алексеевич</t>
  </si>
  <si>
    <t>Артёмов Михаил Сергеевич</t>
  </si>
  <si>
    <t>Виноградов Михаил Максимович</t>
  </si>
  <si>
    <t>Ожигин Дмитрий Алексндрович</t>
  </si>
  <si>
    <t>Терехин Михаил Викторович</t>
  </si>
  <si>
    <t>Уваров Денис Владимирович</t>
  </si>
  <si>
    <t>Кишкина Дарья Олеговна</t>
  </si>
  <si>
    <t>МБОУ "Вохтомская ОШ"</t>
  </si>
  <si>
    <t>Сидорова Т.С</t>
  </si>
  <si>
    <t>Андриянова Дарья Константиновна</t>
  </si>
  <si>
    <t>Сидорова Т.С.</t>
  </si>
  <si>
    <t>Виноградов Алексей Владимирович</t>
  </si>
  <si>
    <t>Патракеева Виктория Ивановна</t>
  </si>
  <si>
    <t>Маурин Валерий Алексеевич</t>
  </si>
  <si>
    <t>Вахрушин Сергей Денисович</t>
  </si>
  <si>
    <t>Ивашова Анна Сергеевна</t>
  </si>
  <si>
    <t>Савонина Алина Денисовна</t>
  </si>
  <si>
    <t>МБОУ "Коношеозерская СШ им. В.А.Корытова"</t>
  </si>
  <si>
    <t>Марчук Л.В.</t>
  </si>
  <si>
    <t>Сироватко Эмилия Михайловна</t>
  </si>
  <si>
    <t>Бахвалова Елизавета Сергеевна</t>
  </si>
  <si>
    <t>Жуков Денис Артёмович</t>
  </si>
  <si>
    <t>Данилова Елизавета Александровна</t>
  </si>
  <si>
    <t>Гарунов Владимир Александрович</t>
  </si>
  <si>
    <t>Пирожкин Павел Андреевич</t>
  </si>
  <si>
    <t>Павлова Кристина Николаевна</t>
  </si>
  <si>
    <t>Негодяев Семен Андреевич</t>
  </si>
  <si>
    <t>Башкирев Алексей Николаевич</t>
  </si>
  <si>
    <t>Сорокин Сергей Юрьевич</t>
  </si>
  <si>
    <t>Егоров Павел Александрович</t>
  </si>
  <si>
    <t>Лысова Елизавета Юрьевна</t>
  </si>
  <si>
    <t>Илатовская София Алексеевна</t>
  </si>
  <si>
    <t>Полозова Карина Алексеевна</t>
  </si>
  <si>
    <t>Хохлов Данил Михайлович</t>
  </si>
  <si>
    <t>Шихов Матвей Владимирович</t>
  </si>
  <si>
    <t>Ожигин Максим Владимирович</t>
  </si>
  <si>
    <t>Терехина Вероника Евгеньевна</t>
  </si>
  <si>
    <t>Ананьев Максим Алексеевич</t>
  </si>
  <si>
    <t>Замыцкий Михаил Евгеньевич</t>
  </si>
  <si>
    <t>Смирнов Александр Дмитриевич</t>
  </si>
  <si>
    <t>Мачула Анна  Руслановна</t>
  </si>
  <si>
    <t>Васильев Максим Иванович</t>
  </si>
  <si>
    <t>Грязнухин Илья Алексеевич</t>
  </si>
  <si>
    <t>Урыкин Александр Алексеевич</t>
  </si>
  <si>
    <t>Мардвин Иван Павлович</t>
  </si>
  <si>
    <t>Колесникович Карина Александровна</t>
  </si>
  <si>
    <t>Попов Егор Алексеевич</t>
  </si>
  <si>
    <t>Терёхина Карина Евгеньевна</t>
  </si>
  <si>
    <t>Поздеев Дмитрий  Андреевич</t>
  </si>
  <si>
    <t>Журавлев Юрий  Олегович</t>
  </si>
  <si>
    <t>Наумов Вячеслав Александрович</t>
  </si>
  <si>
    <t>Козенкова Олеся Алексеевна</t>
  </si>
  <si>
    <t>Старцева Екатерина Вячеславовна</t>
  </si>
  <si>
    <t>Орловская София Владимировна</t>
  </si>
  <si>
    <t>Венцова Дарья Вячеславовна</t>
  </si>
  <si>
    <t>Березина Дарья Васильевна</t>
  </si>
  <si>
    <t>МБОУ "Подюжская СШ им. В.А. Абрамова"</t>
  </si>
  <si>
    <t>Краева Е.П.</t>
  </si>
  <si>
    <t>Вохтомина Милана Дмитриевна</t>
  </si>
  <si>
    <t>Сархадова Мария Валерьевна</t>
  </si>
  <si>
    <t>Станкевич Вероника Романовна</t>
  </si>
  <si>
    <t>Рогозинский Ярослав Алексеевич</t>
  </si>
  <si>
    <t>Микрюков Сергей Михайлович</t>
  </si>
  <si>
    <t>Сидорова Виктория Дмитриевна</t>
  </si>
  <si>
    <t>Краев Константин Сереевич</t>
  </si>
  <si>
    <t>Порохина Наталья Сергеевна</t>
  </si>
  <si>
    <t>Орлова Ольга Александровна</t>
  </si>
  <si>
    <t>Ноговицин Артем Дмитриевич</t>
  </si>
  <si>
    <t>Рогозин Даниил Александрович</t>
  </si>
  <si>
    <t>Вишняков Дмитрий Александрович</t>
  </si>
  <si>
    <t>Пестерева Анастасия Андреевна</t>
  </si>
  <si>
    <t>Артемова Арина Сергеевна</t>
  </si>
  <si>
    <t>Симановская Анастасия Алексеевна</t>
  </si>
  <si>
    <t>Страшненкова София Александровна</t>
  </si>
  <si>
    <t>Соколова Вероника Николаевна</t>
  </si>
  <si>
    <t>Шемякина Дарья Юрьевна</t>
  </si>
  <si>
    <t>Вяткин Матвей Дмитриевич</t>
  </si>
  <si>
    <t>Тухватчина Евгения Романовна</t>
  </si>
  <si>
    <t>Буянов Алексей Сергеевич</t>
  </si>
  <si>
    <t>Вострякова Юлия Александровна</t>
  </si>
  <si>
    <t>Тарасов Георгий Александрович</t>
  </si>
  <si>
    <t>МБОУ "Ерцевская СШ им. С.И. Бочарова"</t>
  </si>
  <si>
    <t>Рубайло О.А.</t>
  </si>
  <si>
    <t>Армашова Дарья Сергеевна</t>
  </si>
  <si>
    <t>Черепанова Варвара Сергеевна</t>
  </si>
  <si>
    <t>Жамков Савва Алексеевич</t>
  </si>
  <si>
    <t>Головкова Софья Андреевна</t>
  </si>
  <si>
    <t>Щербина Алина Владимировна</t>
  </si>
  <si>
    <t>Михайлова Е.С.</t>
  </si>
  <si>
    <t>Сибирякова Полина Алексеевна</t>
  </si>
  <si>
    <t>Соколова Марина Алексеевна</t>
  </si>
  <si>
    <t>Поросенкова Ксения Сергеевна</t>
  </si>
  <si>
    <t>Золотов Дмитрий Николаевич</t>
  </si>
  <si>
    <t>Колесникова Вера Евгеньевна</t>
  </si>
  <si>
    <t>Юрьева Виктория Максимовна</t>
  </si>
  <si>
    <t>Рыжков Артём Алексеевич</t>
  </si>
  <si>
    <t>Фрикликас Егор Максимович</t>
  </si>
  <si>
    <t>Бочаров Илья Александрович</t>
  </si>
  <si>
    <t>Виноградов Андрей Иванович</t>
  </si>
  <si>
    <t>Иванова Полина Ивановна</t>
  </si>
  <si>
    <t>Валуевич Арина Алексеевна</t>
  </si>
  <si>
    <t>Рюмин А.М.</t>
  </si>
  <si>
    <t>Пихтина София Алексеевна</t>
  </si>
  <si>
    <t>МБОУ "Тавреньгская СШ"</t>
  </si>
  <si>
    <t>Бубнова Г. С.</t>
  </si>
  <si>
    <t>Игнатова Марина Валентиновна</t>
  </si>
  <si>
    <t>Романцев Егор Николаевич</t>
  </si>
  <si>
    <t>МБОУ "Коношская ОШ"</t>
  </si>
  <si>
    <t>Митинский А.С.</t>
  </si>
  <si>
    <t>Колобова  Вероника Максимовна</t>
  </si>
  <si>
    <t>Короткевич Елена Витальевна</t>
  </si>
  <si>
    <t>Прибытков Никоай Александрович</t>
  </si>
  <si>
    <t>Зайцев Матвей Сергеевич</t>
  </si>
  <si>
    <t>МБОУ "Лесозаводская СШ"</t>
  </si>
  <si>
    <t>Голубева Марина Владимировна</t>
  </si>
  <si>
    <t>Птичук Арсений Юрьевич</t>
  </si>
  <si>
    <t>Плахов Атрем Максимович</t>
  </si>
  <si>
    <t>Анисимов Егор Тимурович</t>
  </si>
  <si>
    <t>Дербитцкий Денис Александрович</t>
  </si>
  <si>
    <t>Цыварев Денис Александрович</t>
  </si>
  <si>
    <t>Клименко Александр Васильевич</t>
  </si>
  <si>
    <t>Галашов Николай Васильевич</t>
  </si>
  <si>
    <t>Дербитцкий Николай Станиславович</t>
  </si>
  <si>
    <t>Патракеев Александр Дмитриевич</t>
  </si>
  <si>
    <t>Данилова Дарья Анатольевна</t>
  </si>
  <si>
    <t>Бобров Ярослав Владимирович</t>
  </si>
  <si>
    <t>Арабаджи Даниил Андреевич</t>
  </si>
  <si>
    <t>Шевлякова Варвара Николаевна</t>
  </si>
  <si>
    <t>Ахметшин Руслан Наилевич</t>
  </si>
  <si>
    <t>Калинина Полина Максимовна</t>
  </si>
  <si>
    <t>Витков Максим Сергеевич</t>
  </si>
  <si>
    <t>Седунова Кристина Александровна</t>
  </si>
  <si>
    <t>Калинина Виктория Сергеевна</t>
  </si>
  <si>
    <t>Гаврышкив Маргарита Михайловна</t>
  </si>
  <si>
    <t>Гарманов Родион Анатольевич</t>
  </si>
  <si>
    <t>Бобров Василий Иванович</t>
  </si>
  <si>
    <t>Старцев Максим Андреевич</t>
  </si>
  <si>
    <t>победитель</t>
  </si>
  <si>
    <t>призер</t>
  </si>
  <si>
    <t>участник</t>
  </si>
  <si>
    <r>
      <rPr>
        <b/>
        <sz val="10"/>
        <rFont val="Arial"/>
        <family val="2"/>
        <charset val="204"/>
      </rPr>
      <t>победител</t>
    </r>
    <r>
      <rPr>
        <sz val="10"/>
        <rFont val="Arial"/>
        <family val="2"/>
        <charset val="204"/>
      </rPr>
      <t>ь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</si>
</sst>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1" fontId="2" fillId="0" borderId="0" xfId="0" applyNumberFormat="1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" fontId="2" fillId="0" borderId="0" xfId="0" applyNumberFormat="1" applyFont="1" applyAlignment="1">
      <alignment horizontal="center"/>
    </xf>
    <xf numFmtId="0" fontId="5" fillId="0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" xfId="0" applyNumberFormat="1" applyFont="1" applyBorder="1"/>
    <xf numFmtId="0" fontId="0" fillId="0" borderId="1" xfId="0" applyBorder="1" applyAlignment="1">
      <alignment horizontal="center"/>
    </xf>
    <xf numFmtId="0" fontId="1" fillId="0" borderId="1" xfId="0" applyFont="1" applyBorder="1"/>
    <xf numFmtId="0" fontId="2" fillId="0" borderId="1" xfId="0" applyFont="1" applyBorder="1"/>
    <xf numFmtId="0" fontId="1" fillId="2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 wrapText="1"/>
    </xf>
    <xf numFmtId="0" fontId="5" fillId="3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7" fillId="0" borderId="0" xfId="0" applyFont="1" applyBorder="1" applyAlignment="1">
      <alignment vertical="top" wrapText="1"/>
    </xf>
    <xf numFmtId="0" fontId="7" fillId="0" borderId="0" xfId="0" applyFont="1" applyBorder="1" applyAlignment="1">
      <alignment horizontal="center" vertical="top" wrapText="1"/>
    </xf>
    <xf numFmtId="0" fontId="6" fillId="0" borderId="0" xfId="0" applyFont="1" applyBorder="1" applyAlignment="1"/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1" fontId="2" fillId="0" borderId="0" xfId="0" applyNumberFormat="1" applyFont="1" applyBorder="1" applyAlignment="1">
      <alignment horizontal="center"/>
    </xf>
    <xf numFmtId="1" fontId="2" fillId="0" borderId="0" xfId="0" applyNumberFormat="1" applyFont="1" applyBorder="1" applyAlignment="1">
      <alignment horizontal="left"/>
    </xf>
    <xf numFmtId="0" fontId="0" fillId="0" borderId="1" xfId="0" applyBorder="1"/>
    <xf numFmtId="0" fontId="5" fillId="0" borderId="0" xfId="0" applyFont="1" applyFill="1" applyBorder="1"/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1" fontId="2" fillId="0" borderId="0" xfId="0" applyNumberFormat="1" applyFont="1" applyBorder="1"/>
    <xf numFmtId="0" fontId="5" fillId="3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 vertical="center"/>
    </xf>
    <xf numFmtId="0" fontId="5" fillId="3" borderId="0" xfId="0" applyFont="1" applyFill="1" applyBorder="1" applyAlignment="1">
      <alignment horizontal="left" wrapText="1"/>
    </xf>
    <xf numFmtId="0" fontId="5" fillId="0" borderId="0" xfId="0" applyFont="1" applyBorder="1" applyAlignment="1">
      <alignment horizontal="left" vertical="top" wrapText="1"/>
    </xf>
    <xf numFmtId="0" fontId="5" fillId="3" borderId="0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5" fillId="0" borderId="0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left" wrapText="1"/>
    </xf>
    <xf numFmtId="0" fontId="6" fillId="0" borderId="1" xfId="0" applyFont="1" applyBorder="1" applyAlignment="1"/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50"/>
  <sheetViews>
    <sheetView workbookViewId="0">
      <selection activeCell="A15" sqref="A15"/>
    </sheetView>
  </sheetViews>
  <sheetFormatPr defaultRowHeight="13.2" x14ac:dyDescent="0.25"/>
  <cols>
    <col min="2" max="2" width="36" customWidth="1"/>
    <col min="3" max="3" width="42.33203125" customWidth="1"/>
    <col min="4" max="4" width="12" style="7" customWidth="1"/>
    <col min="5" max="5" width="11.109375" style="7" customWidth="1"/>
    <col min="6" max="7" width="20.33203125" customWidth="1"/>
  </cols>
  <sheetData>
    <row r="1" spans="1:8" x14ac:dyDescent="0.25">
      <c r="B1" s="50" t="s">
        <v>99</v>
      </c>
      <c r="C1" s="50"/>
      <c r="D1" s="50"/>
      <c r="E1" s="1"/>
      <c r="F1" s="1"/>
    </row>
    <row r="2" spans="1:8" x14ac:dyDescent="0.25">
      <c r="B2" s="18" t="s">
        <v>6</v>
      </c>
      <c r="C2" s="11" t="s">
        <v>2</v>
      </c>
      <c r="D2" s="11" t="s">
        <v>0</v>
      </c>
      <c r="E2" s="11" t="s">
        <v>3</v>
      </c>
      <c r="F2" s="16" t="s">
        <v>5</v>
      </c>
      <c r="G2" s="2" t="s">
        <v>1</v>
      </c>
      <c r="H2" s="2">
        <v>47</v>
      </c>
    </row>
    <row r="3" spans="1:8" x14ac:dyDescent="0.25">
      <c r="A3" s="2" t="s">
        <v>264</v>
      </c>
      <c r="B3" s="17" t="s">
        <v>132</v>
      </c>
      <c r="C3" s="17" t="s">
        <v>133</v>
      </c>
      <c r="D3" s="12">
        <v>22</v>
      </c>
      <c r="E3" s="13">
        <f t="shared" ref="E3:E42" si="0">D3*100/47</f>
        <v>46.808510638297875</v>
      </c>
      <c r="F3" s="17" t="s">
        <v>134</v>
      </c>
    </row>
    <row r="4" spans="1:8" x14ac:dyDescent="0.25">
      <c r="A4" s="2" t="s">
        <v>264</v>
      </c>
      <c r="B4" s="17" t="s">
        <v>206</v>
      </c>
      <c r="C4" s="17" t="s">
        <v>207</v>
      </c>
      <c r="D4" s="36">
        <v>21</v>
      </c>
      <c r="E4" s="13">
        <f t="shared" si="0"/>
        <v>44.680851063829785</v>
      </c>
      <c r="F4" s="17" t="s">
        <v>208</v>
      </c>
    </row>
    <row r="5" spans="1:8" x14ac:dyDescent="0.25">
      <c r="A5" s="2" t="s">
        <v>264</v>
      </c>
      <c r="B5" s="17" t="s">
        <v>211</v>
      </c>
      <c r="C5" s="17" t="s">
        <v>207</v>
      </c>
      <c r="D5" s="36">
        <v>21</v>
      </c>
      <c r="E5" s="13">
        <f t="shared" si="0"/>
        <v>44.680851063829785</v>
      </c>
      <c r="F5" s="14" t="s">
        <v>208</v>
      </c>
    </row>
    <row r="6" spans="1:8" x14ac:dyDescent="0.25">
      <c r="A6" s="3" t="s">
        <v>265</v>
      </c>
      <c r="B6" s="17" t="s">
        <v>212</v>
      </c>
      <c r="C6" s="17" t="s">
        <v>207</v>
      </c>
      <c r="D6" s="36">
        <v>13</v>
      </c>
      <c r="E6" s="13">
        <f t="shared" si="0"/>
        <v>27.659574468085108</v>
      </c>
      <c r="F6" s="14" t="s">
        <v>208</v>
      </c>
    </row>
    <row r="7" spans="1:8" x14ac:dyDescent="0.25">
      <c r="A7" s="3" t="s">
        <v>265</v>
      </c>
      <c r="B7" s="17" t="s">
        <v>209</v>
      </c>
      <c r="C7" s="17" t="s">
        <v>207</v>
      </c>
      <c r="D7" s="36">
        <v>12</v>
      </c>
      <c r="E7" s="13">
        <f t="shared" si="0"/>
        <v>25.531914893617021</v>
      </c>
      <c r="F7" s="14" t="s">
        <v>208</v>
      </c>
    </row>
    <row r="8" spans="1:8" x14ac:dyDescent="0.25">
      <c r="A8" s="3" t="s">
        <v>265</v>
      </c>
      <c r="B8" s="17" t="s">
        <v>210</v>
      </c>
      <c r="C8" s="17" t="s">
        <v>207</v>
      </c>
      <c r="D8" s="36">
        <v>11</v>
      </c>
      <c r="E8" s="13">
        <f t="shared" si="0"/>
        <v>23.404255319148938</v>
      </c>
      <c r="F8" s="17" t="s">
        <v>208</v>
      </c>
    </row>
    <row r="9" spans="1:8" x14ac:dyDescent="0.25">
      <c r="A9" s="2" t="s">
        <v>264</v>
      </c>
      <c r="B9" s="33" t="s">
        <v>147</v>
      </c>
      <c r="C9" s="17" t="s">
        <v>143</v>
      </c>
      <c r="D9" s="34">
        <v>21</v>
      </c>
      <c r="E9" s="13">
        <f t="shared" si="0"/>
        <v>44.680851063829785</v>
      </c>
      <c r="F9" s="14" t="s">
        <v>144</v>
      </c>
    </row>
    <row r="10" spans="1:8" x14ac:dyDescent="0.25">
      <c r="A10" s="3" t="s">
        <v>265</v>
      </c>
      <c r="B10" s="33" t="s">
        <v>145</v>
      </c>
      <c r="C10" s="17" t="s">
        <v>143</v>
      </c>
      <c r="D10" s="34">
        <v>16</v>
      </c>
      <c r="E10" s="13">
        <f t="shared" si="0"/>
        <v>34.042553191489361</v>
      </c>
      <c r="F10" s="14" t="s">
        <v>144</v>
      </c>
    </row>
    <row r="11" spans="1:8" x14ac:dyDescent="0.25">
      <c r="A11" s="3" t="s">
        <v>265</v>
      </c>
      <c r="B11" s="33" t="s">
        <v>149</v>
      </c>
      <c r="C11" s="17" t="s">
        <v>143</v>
      </c>
      <c r="D11" s="34">
        <v>12</v>
      </c>
      <c r="E11" s="13">
        <f t="shared" si="0"/>
        <v>25.531914893617021</v>
      </c>
      <c r="F11" s="14" t="s">
        <v>144</v>
      </c>
    </row>
    <row r="12" spans="1:8" x14ac:dyDescent="0.25">
      <c r="A12" s="3" t="s">
        <v>265</v>
      </c>
      <c r="B12" s="33" t="s">
        <v>142</v>
      </c>
      <c r="C12" s="17" t="s">
        <v>143</v>
      </c>
      <c r="D12" s="34">
        <v>7</v>
      </c>
      <c r="E12" s="13">
        <f t="shared" si="0"/>
        <v>14.893617021276595</v>
      </c>
      <c r="F12" s="14" t="s">
        <v>144</v>
      </c>
    </row>
    <row r="13" spans="1:8" x14ac:dyDescent="0.25">
      <c r="A13" s="3" t="s">
        <v>265</v>
      </c>
      <c r="B13" s="33" t="s">
        <v>148</v>
      </c>
      <c r="C13" s="17" t="s">
        <v>143</v>
      </c>
      <c r="D13" s="34">
        <v>7</v>
      </c>
      <c r="E13" s="13">
        <f t="shared" si="0"/>
        <v>14.893617021276595</v>
      </c>
      <c r="F13" s="14" t="s">
        <v>144</v>
      </c>
    </row>
    <row r="14" spans="1:8" x14ac:dyDescent="0.25">
      <c r="A14" s="3" t="s">
        <v>265</v>
      </c>
      <c r="B14" s="33" t="s">
        <v>146</v>
      </c>
      <c r="C14" s="17" t="s">
        <v>143</v>
      </c>
      <c r="D14" s="34">
        <v>4</v>
      </c>
      <c r="E14" s="13">
        <f t="shared" si="0"/>
        <v>8.5106382978723403</v>
      </c>
      <c r="F14" s="14" t="s">
        <v>144</v>
      </c>
    </row>
    <row r="15" spans="1:8" ht="15.6" x14ac:dyDescent="0.3">
      <c r="A15" s="2" t="s">
        <v>263</v>
      </c>
      <c r="B15" s="9" t="s">
        <v>100</v>
      </c>
      <c r="C15" s="17" t="s">
        <v>4</v>
      </c>
      <c r="D15" s="12">
        <v>31</v>
      </c>
      <c r="E15" s="13">
        <f t="shared" si="0"/>
        <v>65.957446808510639</v>
      </c>
      <c r="F15" s="14" t="s">
        <v>27</v>
      </c>
    </row>
    <row r="16" spans="1:8" ht="15.6" x14ac:dyDescent="0.3">
      <c r="A16" s="2" t="s">
        <v>264</v>
      </c>
      <c r="B16" s="9" t="s">
        <v>111</v>
      </c>
      <c r="C16" s="17" t="s">
        <v>4</v>
      </c>
      <c r="D16" s="12">
        <v>28</v>
      </c>
      <c r="E16" s="13">
        <f t="shared" si="0"/>
        <v>59.574468085106382</v>
      </c>
      <c r="F16" s="14" t="s">
        <v>27</v>
      </c>
    </row>
    <row r="17" spans="1:7" ht="15.6" x14ac:dyDescent="0.3">
      <c r="A17" s="2" t="s">
        <v>264</v>
      </c>
      <c r="B17" s="9" t="s">
        <v>112</v>
      </c>
      <c r="C17" s="17" t="s">
        <v>4</v>
      </c>
      <c r="D17" s="12">
        <v>25</v>
      </c>
      <c r="E17" s="13">
        <f t="shared" si="0"/>
        <v>53.191489361702125</v>
      </c>
      <c r="F17" s="14" t="s">
        <v>27</v>
      </c>
    </row>
    <row r="18" spans="1:7" ht="15.6" x14ac:dyDescent="0.3">
      <c r="A18" s="2" t="s">
        <v>264</v>
      </c>
      <c r="B18" s="9" t="s">
        <v>116</v>
      </c>
      <c r="C18" s="17" t="s">
        <v>4</v>
      </c>
      <c r="D18" s="12">
        <v>25</v>
      </c>
      <c r="E18" s="13">
        <f t="shared" si="0"/>
        <v>53.191489361702125</v>
      </c>
      <c r="F18" s="14" t="s">
        <v>27</v>
      </c>
    </row>
    <row r="19" spans="1:7" ht="15.6" x14ac:dyDescent="0.3">
      <c r="A19" s="2" t="s">
        <v>264</v>
      </c>
      <c r="B19" s="9" t="s">
        <v>102</v>
      </c>
      <c r="C19" s="17" t="s">
        <v>4</v>
      </c>
      <c r="D19" s="12">
        <v>22</v>
      </c>
      <c r="E19" s="13">
        <f t="shared" si="0"/>
        <v>46.808510638297875</v>
      </c>
      <c r="F19" s="14" t="s">
        <v>27</v>
      </c>
    </row>
    <row r="20" spans="1:7" ht="15.6" x14ac:dyDescent="0.3">
      <c r="A20" s="2" t="s">
        <v>264</v>
      </c>
      <c r="B20" s="9" t="s">
        <v>119</v>
      </c>
      <c r="C20" s="17" t="s">
        <v>4</v>
      </c>
      <c r="D20" s="12">
        <v>21</v>
      </c>
      <c r="E20" s="13">
        <f t="shared" si="0"/>
        <v>44.680851063829785</v>
      </c>
      <c r="F20" s="14" t="s">
        <v>27</v>
      </c>
    </row>
    <row r="21" spans="1:7" ht="15.6" x14ac:dyDescent="0.3">
      <c r="A21" s="3" t="s">
        <v>265</v>
      </c>
      <c r="B21" s="9" t="s">
        <v>101</v>
      </c>
      <c r="C21" s="17" t="s">
        <v>4</v>
      </c>
      <c r="D21" s="12">
        <v>20</v>
      </c>
      <c r="E21" s="13">
        <f t="shared" si="0"/>
        <v>42.553191489361701</v>
      </c>
      <c r="F21" s="14" t="s">
        <v>27</v>
      </c>
    </row>
    <row r="22" spans="1:7" ht="15.6" x14ac:dyDescent="0.3">
      <c r="A22" s="3" t="s">
        <v>265</v>
      </c>
      <c r="B22" s="9" t="s">
        <v>118</v>
      </c>
      <c r="C22" s="17" t="s">
        <v>4</v>
      </c>
      <c r="D22" s="12">
        <v>20</v>
      </c>
      <c r="E22" s="13">
        <f t="shared" si="0"/>
        <v>42.553191489361701</v>
      </c>
      <c r="F22" s="14" t="s">
        <v>27</v>
      </c>
    </row>
    <row r="23" spans="1:7" ht="15.6" x14ac:dyDescent="0.3">
      <c r="A23" s="3" t="s">
        <v>265</v>
      </c>
      <c r="B23" s="9" t="s">
        <v>105</v>
      </c>
      <c r="C23" s="17" t="s">
        <v>4</v>
      </c>
      <c r="D23" s="12">
        <v>18</v>
      </c>
      <c r="E23" s="13">
        <f t="shared" si="0"/>
        <v>38.297872340425535</v>
      </c>
      <c r="F23" s="14" t="s">
        <v>27</v>
      </c>
    </row>
    <row r="24" spans="1:7" ht="15.6" x14ac:dyDescent="0.3">
      <c r="A24" s="3" t="s">
        <v>265</v>
      </c>
      <c r="B24" s="9" t="s">
        <v>106</v>
      </c>
      <c r="C24" s="17" t="s">
        <v>4</v>
      </c>
      <c r="D24" s="12">
        <v>18</v>
      </c>
      <c r="E24" s="13">
        <f t="shared" si="0"/>
        <v>38.297872340425535</v>
      </c>
      <c r="F24" s="14" t="s">
        <v>27</v>
      </c>
    </row>
    <row r="25" spans="1:7" ht="15.6" x14ac:dyDescent="0.3">
      <c r="A25" s="3" t="s">
        <v>265</v>
      </c>
      <c r="B25" s="32" t="s">
        <v>108</v>
      </c>
      <c r="C25" s="28" t="s">
        <v>4</v>
      </c>
      <c r="D25" s="27">
        <v>16</v>
      </c>
      <c r="E25" s="13">
        <f t="shared" si="0"/>
        <v>34.042553191489361</v>
      </c>
      <c r="F25" s="37" t="s">
        <v>27</v>
      </c>
      <c r="G25">
        <v>47</v>
      </c>
    </row>
    <row r="26" spans="1:7" ht="15.6" x14ac:dyDescent="0.3">
      <c r="A26" s="3" t="s">
        <v>265</v>
      </c>
      <c r="B26" s="32" t="s">
        <v>115</v>
      </c>
      <c r="C26" s="28" t="s">
        <v>4</v>
      </c>
      <c r="D26" s="27">
        <v>15</v>
      </c>
      <c r="E26" s="13">
        <f t="shared" si="0"/>
        <v>31.914893617021278</v>
      </c>
      <c r="F26" s="37" t="s">
        <v>27</v>
      </c>
    </row>
    <row r="27" spans="1:7" ht="15.6" x14ac:dyDescent="0.3">
      <c r="A27" s="3" t="s">
        <v>265</v>
      </c>
      <c r="B27" s="32" t="s">
        <v>117</v>
      </c>
      <c r="C27" s="28" t="s">
        <v>4</v>
      </c>
      <c r="D27" s="27">
        <v>15</v>
      </c>
      <c r="E27" s="13">
        <f t="shared" si="0"/>
        <v>31.914893617021278</v>
      </c>
      <c r="F27" s="37" t="s">
        <v>27</v>
      </c>
    </row>
    <row r="28" spans="1:7" ht="15.6" x14ac:dyDescent="0.3">
      <c r="A28" s="3" t="s">
        <v>265</v>
      </c>
      <c r="B28" s="32" t="s">
        <v>107</v>
      </c>
      <c r="C28" s="28" t="s">
        <v>4</v>
      </c>
      <c r="D28" s="27">
        <v>13</v>
      </c>
      <c r="E28" s="13">
        <f t="shared" si="0"/>
        <v>27.659574468085108</v>
      </c>
      <c r="F28" s="37" t="s">
        <v>27</v>
      </c>
    </row>
    <row r="29" spans="1:7" ht="15.6" x14ac:dyDescent="0.3">
      <c r="A29" s="3" t="s">
        <v>265</v>
      </c>
      <c r="B29" s="32" t="s">
        <v>109</v>
      </c>
      <c r="C29" s="28" t="s">
        <v>4</v>
      </c>
      <c r="D29" s="27">
        <v>13</v>
      </c>
      <c r="E29" s="13">
        <f t="shared" si="0"/>
        <v>27.659574468085108</v>
      </c>
      <c r="F29" s="37" t="s">
        <v>27</v>
      </c>
    </row>
    <row r="30" spans="1:7" ht="15.6" x14ac:dyDescent="0.3">
      <c r="A30" s="3" t="s">
        <v>265</v>
      </c>
      <c r="B30" s="32" t="s">
        <v>113</v>
      </c>
      <c r="C30" s="28" t="s">
        <v>4</v>
      </c>
      <c r="D30" s="27">
        <v>13</v>
      </c>
      <c r="E30" s="13">
        <f t="shared" si="0"/>
        <v>27.659574468085108</v>
      </c>
      <c r="F30" s="37" t="s">
        <v>27</v>
      </c>
    </row>
    <row r="31" spans="1:7" ht="15.6" x14ac:dyDescent="0.3">
      <c r="A31" s="3" t="s">
        <v>265</v>
      </c>
      <c r="B31" s="32" t="s">
        <v>120</v>
      </c>
      <c r="C31" s="28" t="s">
        <v>4</v>
      </c>
      <c r="D31" s="27">
        <v>13</v>
      </c>
      <c r="E31" s="13">
        <f t="shared" si="0"/>
        <v>27.659574468085108</v>
      </c>
      <c r="F31" s="37" t="s">
        <v>27</v>
      </c>
    </row>
    <row r="32" spans="1:7" ht="15.6" x14ac:dyDescent="0.3">
      <c r="A32" s="3" t="s">
        <v>265</v>
      </c>
      <c r="B32" s="32" t="s">
        <v>121</v>
      </c>
      <c r="C32" s="28" t="s">
        <v>4</v>
      </c>
      <c r="D32" s="35">
        <v>12</v>
      </c>
      <c r="E32" s="13">
        <f t="shared" si="0"/>
        <v>25.531914893617021</v>
      </c>
      <c r="F32" s="37" t="s">
        <v>27</v>
      </c>
    </row>
    <row r="33" spans="1:6" ht="15.6" x14ac:dyDescent="0.3">
      <c r="A33" s="3" t="s">
        <v>265</v>
      </c>
      <c r="B33" s="32" t="s">
        <v>110</v>
      </c>
      <c r="C33" s="28" t="s">
        <v>4</v>
      </c>
      <c r="D33" s="35">
        <v>11</v>
      </c>
      <c r="E33" s="13">
        <f t="shared" si="0"/>
        <v>23.404255319148938</v>
      </c>
      <c r="F33" s="37" t="s">
        <v>27</v>
      </c>
    </row>
    <row r="34" spans="1:6" ht="15.6" x14ac:dyDescent="0.3">
      <c r="A34" s="3" t="s">
        <v>265</v>
      </c>
      <c r="B34" s="32" t="s">
        <v>114</v>
      </c>
      <c r="C34" s="28" t="s">
        <v>4</v>
      </c>
      <c r="D34" s="27">
        <v>11</v>
      </c>
      <c r="E34" s="13">
        <f t="shared" si="0"/>
        <v>23.404255319148938</v>
      </c>
      <c r="F34" s="37" t="s">
        <v>27</v>
      </c>
    </row>
    <row r="35" spans="1:6" ht="15.6" x14ac:dyDescent="0.3">
      <c r="A35" s="3" t="s">
        <v>265</v>
      </c>
      <c r="B35" s="32" t="s">
        <v>104</v>
      </c>
      <c r="C35" s="28" t="s">
        <v>4</v>
      </c>
      <c r="D35" s="27">
        <v>10</v>
      </c>
      <c r="E35" s="13">
        <f t="shared" si="0"/>
        <v>21.276595744680851</v>
      </c>
      <c r="F35" s="37" t="s">
        <v>27</v>
      </c>
    </row>
    <row r="36" spans="1:6" ht="15.6" x14ac:dyDescent="0.3">
      <c r="A36" s="3" t="s">
        <v>265</v>
      </c>
      <c r="B36" s="32" t="s">
        <v>103</v>
      </c>
      <c r="C36" s="28" t="s">
        <v>4</v>
      </c>
      <c r="D36" s="27">
        <v>9</v>
      </c>
      <c r="E36" s="13">
        <f t="shared" si="0"/>
        <v>19.148936170212767</v>
      </c>
      <c r="F36" s="37" t="s">
        <v>27</v>
      </c>
    </row>
    <row r="37" spans="1:6" x14ac:dyDescent="0.25">
      <c r="A37" s="3" t="s">
        <v>265</v>
      </c>
      <c r="B37" s="28" t="s">
        <v>188</v>
      </c>
      <c r="C37" s="28" t="s">
        <v>182</v>
      </c>
      <c r="D37" s="27">
        <v>18</v>
      </c>
      <c r="E37" s="13">
        <f t="shared" si="0"/>
        <v>38.297872340425535</v>
      </c>
      <c r="F37" s="37" t="s">
        <v>183</v>
      </c>
    </row>
    <row r="38" spans="1:6" x14ac:dyDescent="0.25">
      <c r="A38" s="3" t="s">
        <v>265</v>
      </c>
      <c r="B38" s="28" t="s">
        <v>181</v>
      </c>
      <c r="C38" s="28" t="s">
        <v>182</v>
      </c>
      <c r="D38" s="27">
        <v>14</v>
      </c>
      <c r="E38" s="13">
        <f t="shared" si="0"/>
        <v>29.787234042553191</v>
      </c>
      <c r="F38" s="37" t="s">
        <v>183</v>
      </c>
    </row>
    <row r="39" spans="1:6" x14ac:dyDescent="0.25">
      <c r="A39" s="3" t="s">
        <v>265</v>
      </c>
      <c r="B39" s="3" t="s">
        <v>185</v>
      </c>
      <c r="C39" s="3" t="s">
        <v>182</v>
      </c>
      <c r="D39" s="6">
        <v>10</v>
      </c>
      <c r="E39" s="13">
        <f t="shared" si="0"/>
        <v>21.276595744680851</v>
      </c>
      <c r="F39" s="5" t="s">
        <v>183</v>
      </c>
    </row>
    <row r="40" spans="1:6" x14ac:dyDescent="0.25">
      <c r="A40" s="3" t="s">
        <v>265</v>
      </c>
      <c r="B40" s="3" t="s">
        <v>187</v>
      </c>
      <c r="C40" s="3" t="s">
        <v>182</v>
      </c>
      <c r="D40" s="6">
        <v>6</v>
      </c>
      <c r="E40" s="13">
        <f t="shared" si="0"/>
        <v>12.76595744680851</v>
      </c>
      <c r="F40" s="5" t="s">
        <v>183</v>
      </c>
    </row>
    <row r="41" spans="1:6" x14ac:dyDescent="0.25">
      <c r="A41" s="3" t="s">
        <v>265</v>
      </c>
      <c r="B41" s="3" t="s">
        <v>184</v>
      </c>
      <c r="C41" s="3" t="s">
        <v>182</v>
      </c>
      <c r="D41" s="6">
        <v>4</v>
      </c>
      <c r="E41" s="13">
        <f t="shared" si="0"/>
        <v>8.5106382978723403</v>
      </c>
      <c r="F41" s="5" t="s">
        <v>183</v>
      </c>
    </row>
    <row r="42" spans="1:6" x14ac:dyDescent="0.25">
      <c r="A42" s="3" t="s">
        <v>265</v>
      </c>
      <c r="B42" s="3" t="s">
        <v>186</v>
      </c>
      <c r="C42" s="3" t="s">
        <v>182</v>
      </c>
      <c r="D42" s="6">
        <v>4</v>
      </c>
      <c r="E42" s="13">
        <f t="shared" si="0"/>
        <v>8.5106382978723403</v>
      </c>
      <c r="F42" s="5" t="s">
        <v>183</v>
      </c>
    </row>
    <row r="43" spans="1:6" x14ac:dyDescent="0.25">
      <c r="B43" s="3"/>
      <c r="C43" s="3"/>
      <c r="D43" s="6"/>
      <c r="E43" s="8"/>
      <c r="F43" s="5"/>
    </row>
    <row r="44" spans="1:6" x14ac:dyDescent="0.25">
      <c r="B44" s="3"/>
      <c r="C44" s="3"/>
      <c r="D44" s="6"/>
      <c r="E44" s="8"/>
      <c r="F44" s="5"/>
    </row>
    <row r="45" spans="1:6" x14ac:dyDescent="0.25">
      <c r="B45" s="3"/>
      <c r="C45" s="3"/>
      <c r="D45" s="6"/>
      <c r="E45" s="8"/>
      <c r="F45" s="5"/>
    </row>
    <row r="46" spans="1:6" x14ac:dyDescent="0.25">
      <c r="B46" s="3"/>
      <c r="C46" s="3"/>
      <c r="D46" s="6"/>
      <c r="E46" s="8"/>
      <c r="F46" s="5"/>
    </row>
    <row r="47" spans="1:6" x14ac:dyDescent="0.25">
      <c r="B47" s="3"/>
      <c r="C47" s="3"/>
      <c r="E47" s="8"/>
      <c r="F47" s="3"/>
    </row>
    <row r="48" spans="1:6" x14ac:dyDescent="0.25">
      <c r="B48" s="3"/>
      <c r="C48" s="3"/>
      <c r="D48" s="6"/>
      <c r="E48" s="8"/>
      <c r="F48" s="5"/>
    </row>
    <row r="49" spans="2:6" x14ac:dyDescent="0.25">
      <c r="B49" s="3"/>
      <c r="C49" s="3"/>
      <c r="D49" s="6"/>
      <c r="E49" s="8"/>
      <c r="F49" s="5"/>
    </row>
    <row r="50" spans="2:6" x14ac:dyDescent="0.25">
      <c r="B50" s="3"/>
      <c r="C50" s="3"/>
      <c r="D50" s="6"/>
      <c r="E50" s="8"/>
      <c r="F50" s="5"/>
    </row>
  </sheetData>
  <autoFilter ref="B2:F42">
    <sortState ref="B3:F42">
      <sortCondition ref="C2:C12"/>
    </sortState>
  </autoFilter>
  <mergeCells count="1">
    <mergeCell ref="B1:D1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47"/>
  <sheetViews>
    <sheetView workbookViewId="0">
      <selection activeCell="A41" sqref="A41"/>
    </sheetView>
  </sheetViews>
  <sheetFormatPr defaultRowHeight="13.2" x14ac:dyDescent="0.25"/>
  <cols>
    <col min="2" max="2" width="37.109375" customWidth="1"/>
    <col min="3" max="3" width="41.44140625" bestFit="1" customWidth="1"/>
    <col min="4" max="4" width="9.33203125" style="7" customWidth="1"/>
    <col min="5" max="5" width="10.44140625" style="7" customWidth="1"/>
    <col min="6" max="6" width="17.33203125" customWidth="1"/>
    <col min="7" max="7" width="18.88671875" customWidth="1"/>
    <col min="8" max="8" width="12.33203125" customWidth="1"/>
  </cols>
  <sheetData>
    <row r="1" spans="1:8" x14ac:dyDescent="0.25">
      <c r="B1" s="50" t="s">
        <v>98</v>
      </c>
      <c r="C1" s="50"/>
      <c r="D1" s="50"/>
      <c r="E1" s="1"/>
      <c r="F1" s="1"/>
      <c r="G1" s="2"/>
      <c r="H1" s="2"/>
    </row>
    <row r="2" spans="1:8" x14ac:dyDescent="0.25">
      <c r="B2" s="10" t="s">
        <v>6</v>
      </c>
      <c r="C2" s="11" t="s">
        <v>2</v>
      </c>
      <c r="D2" s="11" t="s">
        <v>0</v>
      </c>
      <c r="E2" s="11" t="s">
        <v>3</v>
      </c>
      <c r="F2" s="16" t="s">
        <v>5</v>
      </c>
      <c r="G2" s="2" t="s">
        <v>1</v>
      </c>
      <c r="H2" s="2">
        <v>47</v>
      </c>
    </row>
    <row r="3" spans="1:8" x14ac:dyDescent="0.25">
      <c r="A3" s="2" t="s">
        <v>263</v>
      </c>
      <c r="B3" s="31" t="s">
        <v>137</v>
      </c>
      <c r="C3" s="17" t="s">
        <v>133</v>
      </c>
      <c r="D3" s="12">
        <v>30</v>
      </c>
      <c r="E3" s="13">
        <f t="shared" ref="E3:E47" si="0">D3*100/47</f>
        <v>63.829787234042556</v>
      </c>
      <c r="F3" s="17" t="s">
        <v>136</v>
      </c>
    </row>
    <row r="4" spans="1:8" x14ac:dyDescent="0.25">
      <c r="A4" s="2" t="s">
        <v>263</v>
      </c>
      <c r="B4" s="17" t="s">
        <v>139</v>
      </c>
      <c r="C4" s="17" t="s">
        <v>133</v>
      </c>
      <c r="D4" s="12">
        <v>30</v>
      </c>
      <c r="E4" s="13">
        <f t="shared" si="0"/>
        <v>63.829787234042556</v>
      </c>
      <c r="F4" s="17" t="s">
        <v>136</v>
      </c>
    </row>
    <row r="5" spans="1:8" x14ac:dyDescent="0.25">
      <c r="A5" s="2" t="s">
        <v>264</v>
      </c>
      <c r="B5" s="17" t="s">
        <v>135</v>
      </c>
      <c r="C5" s="17" t="s">
        <v>133</v>
      </c>
      <c r="D5" s="12">
        <v>28</v>
      </c>
      <c r="E5" s="13">
        <f t="shared" si="0"/>
        <v>59.574468085106382</v>
      </c>
      <c r="F5" s="17" t="s">
        <v>136</v>
      </c>
    </row>
    <row r="6" spans="1:8" x14ac:dyDescent="0.25">
      <c r="A6" s="2" t="s">
        <v>264</v>
      </c>
      <c r="B6" s="17" t="s">
        <v>138</v>
      </c>
      <c r="C6" s="17" t="s">
        <v>133</v>
      </c>
      <c r="D6" s="12">
        <v>27</v>
      </c>
      <c r="E6" s="13">
        <f t="shared" si="0"/>
        <v>57.446808510638299</v>
      </c>
      <c r="F6" s="17" t="s">
        <v>136</v>
      </c>
    </row>
    <row r="7" spans="1:8" x14ac:dyDescent="0.25">
      <c r="A7" s="2" t="s">
        <v>263</v>
      </c>
      <c r="B7" s="17" t="s">
        <v>216</v>
      </c>
      <c r="C7" s="17" t="s">
        <v>207</v>
      </c>
      <c r="D7" s="12">
        <v>25</v>
      </c>
      <c r="E7" s="13">
        <f t="shared" si="0"/>
        <v>53.191489361702125</v>
      </c>
      <c r="F7" s="17" t="s">
        <v>214</v>
      </c>
    </row>
    <row r="8" spans="1:8" ht="15.75" customHeight="1" x14ac:dyDescent="0.25">
      <c r="A8" s="2" t="s">
        <v>264</v>
      </c>
      <c r="B8" s="17" t="s">
        <v>217</v>
      </c>
      <c r="C8" s="17" t="s">
        <v>207</v>
      </c>
      <c r="D8" s="12">
        <v>23</v>
      </c>
      <c r="E8" s="13">
        <f t="shared" si="0"/>
        <v>48.936170212765958</v>
      </c>
      <c r="F8" s="17" t="s">
        <v>214</v>
      </c>
    </row>
    <row r="9" spans="1:8" ht="13.5" customHeight="1" x14ac:dyDescent="0.25">
      <c r="A9" s="2" t="s">
        <v>264</v>
      </c>
      <c r="B9" s="17" t="s">
        <v>218</v>
      </c>
      <c r="C9" s="17" t="s">
        <v>207</v>
      </c>
      <c r="D9" s="12">
        <v>21</v>
      </c>
      <c r="E9" s="13">
        <f t="shared" si="0"/>
        <v>44.680851063829785</v>
      </c>
      <c r="F9" s="17" t="s">
        <v>214</v>
      </c>
    </row>
    <row r="10" spans="1:8" x14ac:dyDescent="0.25">
      <c r="A10" s="3" t="s">
        <v>265</v>
      </c>
      <c r="B10" s="49" t="s">
        <v>215</v>
      </c>
      <c r="C10" s="17" t="s">
        <v>207</v>
      </c>
      <c r="D10" s="12">
        <v>18</v>
      </c>
      <c r="E10" s="13">
        <f t="shared" si="0"/>
        <v>38.297872340425535</v>
      </c>
      <c r="F10" s="17" t="s">
        <v>214</v>
      </c>
    </row>
    <row r="11" spans="1:8" x14ac:dyDescent="0.25">
      <c r="A11" s="3" t="s">
        <v>265</v>
      </c>
      <c r="B11" s="17" t="s">
        <v>220</v>
      </c>
      <c r="C11" s="17" t="s">
        <v>207</v>
      </c>
      <c r="D11" s="12">
        <v>18</v>
      </c>
      <c r="E11" s="13">
        <f t="shared" si="0"/>
        <v>38.297872340425535</v>
      </c>
      <c r="F11" s="17" t="s">
        <v>214</v>
      </c>
    </row>
    <row r="12" spans="1:8" x14ac:dyDescent="0.25">
      <c r="A12" s="3" t="s">
        <v>265</v>
      </c>
      <c r="B12" s="17" t="s">
        <v>219</v>
      </c>
      <c r="C12" s="17" t="s">
        <v>207</v>
      </c>
      <c r="D12" s="12">
        <v>17</v>
      </c>
      <c r="E12" s="13">
        <f t="shared" si="0"/>
        <v>36.170212765957444</v>
      </c>
      <c r="F12" s="17" t="s">
        <v>214</v>
      </c>
    </row>
    <row r="13" spans="1:8" x14ac:dyDescent="0.25">
      <c r="A13" s="3" t="s">
        <v>265</v>
      </c>
      <c r="B13" s="17" t="s">
        <v>222</v>
      </c>
      <c r="C13" s="17" t="s">
        <v>207</v>
      </c>
      <c r="D13" s="12">
        <v>16</v>
      </c>
      <c r="E13" s="13">
        <f t="shared" si="0"/>
        <v>34.042553191489361</v>
      </c>
      <c r="F13" s="17" t="s">
        <v>214</v>
      </c>
    </row>
    <row r="14" spans="1:8" x14ac:dyDescent="0.25">
      <c r="A14" s="3" t="s">
        <v>265</v>
      </c>
      <c r="B14" s="49" t="s">
        <v>221</v>
      </c>
      <c r="C14" s="17" t="s">
        <v>207</v>
      </c>
      <c r="D14" s="12">
        <v>15</v>
      </c>
      <c r="E14" s="13">
        <f t="shared" si="0"/>
        <v>31.914893617021278</v>
      </c>
      <c r="F14" s="17" t="s">
        <v>214</v>
      </c>
    </row>
    <row r="15" spans="1:8" x14ac:dyDescent="0.25">
      <c r="A15" s="3" t="s">
        <v>265</v>
      </c>
      <c r="B15" s="17" t="s">
        <v>224</v>
      </c>
      <c r="C15" s="17" t="s">
        <v>207</v>
      </c>
      <c r="D15" s="12">
        <v>13</v>
      </c>
      <c r="E15" s="13">
        <f t="shared" si="0"/>
        <v>27.659574468085108</v>
      </c>
      <c r="F15" s="17" t="s">
        <v>214</v>
      </c>
    </row>
    <row r="16" spans="1:8" x14ac:dyDescent="0.25">
      <c r="A16" s="3" t="s">
        <v>265</v>
      </c>
      <c r="B16" s="17" t="s">
        <v>223</v>
      </c>
      <c r="C16" s="17" t="s">
        <v>207</v>
      </c>
      <c r="D16" s="12">
        <v>11</v>
      </c>
      <c r="E16" s="13">
        <f t="shared" si="0"/>
        <v>23.404255319148938</v>
      </c>
      <c r="F16" s="17" t="s">
        <v>214</v>
      </c>
    </row>
    <row r="17" spans="1:6" x14ac:dyDescent="0.25">
      <c r="A17" s="3" t="s">
        <v>265</v>
      </c>
      <c r="B17" s="17" t="s">
        <v>213</v>
      </c>
      <c r="C17" s="17" t="s">
        <v>207</v>
      </c>
      <c r="D17" s="12">
        <v>8</v>
      </c>
      <c r="E17" s="13">
        <f t="shared" si="0"/>
        <v>17.021276595744681</v>
      </c>
      <c r="F17" s="17" t="s">
        <v>214</v>
      </c>
    </row>
    <row r="18" spans="1:6" x14ac:dyDescent="0.25">
      <c r="A18" s="2" t="s">
        <v>264</v>
      </c>
      <c r="B18" s="33" t="s">
        <v>150</v>
      </c>
      <c r="C18" s="17" t="s">
        <v>143</v>
      </c>
      <c r="D18" s="34">
        <v>23</v>
      </c>
      <c r="E18" s="13">
        <f t="shared" si="0"/>
        <v>48.936170212765958</v>
      </c>
      <c r="F18" s="14" t="s">
        <v>144</v>
      </c>
    </row>
    <row r="19" spans="1:6" x14ac:dyDescent="0.25">
      <c r="A19" s="2" t="s">
        <v>264</v>
      </c>
      <c r="B19" s="33" t="s">
        <v>152</v>
      </c>
      <c r="C19" s="17" t="s">
        <v>143</v>
      </c>
      <c r="D19" s="34">
        <v>23</v>
      </c>
      <c r="E19" s="13">
        <f t="shared" si="0"/>
        <v>48.936170212765958</v>
      </c>
      <c r="F19" s="14" t="s">
        <v>144</v>
      </c>
    </row>
    <row r="20" spans="1:6" x14ac:dyDescent="0.25">
      <c r="A20" s="3" t="s">
        <v>265</v>
      </c>
      <c r="B20" s="24" t="s">
        <v>154</v>
      </c>
      <c r="C20" s="3" t="s">
        <v>143</v>
      </c>
      <c r="D20" s="25">
        <v>20</v>
      </c>
      <c r="E20" s="13">
        <f t="shared" si="0"/>
        <v>42.553191489361701</v>
      </c>
      <c r="F20" s="5" t="s">
        <v>144</v>
      </c>
    </row>
    <row r="21" spans="1:6" x14ac:dyDescent="0.25">
      <c r="A21" s="3" t="s">
        <v>265</v>
      </c>
      <c r="B21" s="24" t="s">
        <v>151</v>
      </c>
      <c r="C21" s="3" t="s">
        <v>143</v>
      </c>
      <c r="D21" s="25">
        <v>19</v>
      </c>
      <c r="E21" s="13">
        <f t="shared" si="0"/>
        <v>40.425531914893618</v>
      </c>
      <c r="F21" s="5" t="s">
        <v>144</v>
      </c>
    </row>
    <row r="22" spans="1:6" x14ac:dyDescent="0.25">
      <c r="A22" s="3" t="s">
        <v>265</v>
      </c>
      <c r="B22" s="24" t="s">
        <v>155</v>
      </c>
      <c r="C22" s="3" t="s">
        <v>143</v>
      </c>
      <c r="D22" s="25">
        <v>17</v>
      </c>
      <c r="E22" s="13">
        <f t="shared" si="0"/>
        <v>36.170212765957444</v>
      </c>
      <c r="F22" s="5" t="s">
        <v>144</v>
      </c>
    </row>
    <row r="23" spans="1:6" x14ac:dyDescent="0.25">
      <c r="A23" s="3" t="s">
        <v>265</v>
      </c>
      <c r="B23" s="24" t="s">
        <v>153</v>
      </c>
      <c r="C23" s="3" t="s">
        <v>143</v>
      </c>
      <c r="D23" s="25">
        <v>15</v>
      </c>
      <c r="E23" s="13">
        <f t="shared" si="0"/>
        <v>31.914893617021278</v>
      </c>
      <c r="F23" s="5" t="s">
        <v>144</v>
      </c>
    </row>
    <row r="24" spans="1:6" ht="15.6" x14ac:dyDescent="0.25">
      <c r="A24" s="2" t="s">
        <v>263</v>
      </c>
      <c r="B24" s="42" t="s">
        <v>84</v>
      </c>
      <c r="C24" s="28" t="s">
        <v>4</v>
      </c>
      <c r="D24" s="27">
        <v>33</v>
      </c>
      <c r="E24" s="13">
        <f t="shared" si="0"/>
        <v>70.212765957446805</v>
      </c>
      <c r="F24" s="37" t="s">
        <v>15</v>
      </c>
    </row>
    <row r="25" spans="1:6" ht="15.6" x14ac:dyDescent="0.25">
      <c r="A25" s="2" t="s">
        <v>264</v>
      </c>
      <c r="B25" s="42" t="s">
        <v>81</v>
      </c>
      <c r="C25" s="28" t="s">
        <v>4</v>
      </c>
      <c r="D25" s="27">
        <v>32</v>
      </c>
      <c r="E25" s="13">
        <f t="shared" si="0"/>
        <v>68.085106382978722</v>
      </c>
      <c r="F25" s="37" t="s">
        <v>15</v>
      </c>
    </row>
    <row r="26" spans="1:6" ht="15.6" x14ac:dyDescent="0.25">
      <c r="A26" s="2" t="s">
        <v>264</v>
      </c>
      <c r="B26" s="38" t="s">
        <v>94</v>
      </c>
      <c r="C26" s="28" t="s">
        <v>4</v>
      </c>
      <c r="D26" s="27">
        <v>26</v>
      </c>
      <c r="E26" s="13">
        <f t="shared" si="0"/>
        <v>55.319148936170215</v>
      </c>
      <c r="F26" s="37" t="s">
        <v>15</v>
      </c>
    </row>
    <row r="27" spans="1:6" ht="15.6" x14ac:dyDescent="0.25">
      <c r="A27" s="2" t="s">
        <v>264</v>
      </c>
      <c r="B27" s="40" t="s">
        <v>96</v>
      </c>
      <c r="C27" s="28" t="s">
        <v>4</v>
      </c>
      <c r="D27" s="27">
        <v>26</v>
      </c>
      <c r="E27" s="13">
        <f t="shared" si="0"/>
        <v>55.319148936170215</v>
      </c>
      <c r="F27" s="37" t="s">
        <v>15</v>
      </c>
    </row>
    <row r="28" spans="1:6" ht="15.6" x14ac:dyDescent="0.3">
      <c r="A28" s="2" t="s">
        <v>264</v>
      </c>
      <c r="B28" s="39" t="s">
        <v>90</v>
      </c>
      <c r="C28" s="28" t="s">
        <v>4</v>
      </c>
      <c r="D28" s="27">
        <v>25</v>
      </c>
      <c r="E28" s="13">
        <f t="shared" si="0"/>
        <v>53.191489361702125</v>
      </c>
      <c r="F28" s="37" t="s">
        <v>15</v>
      </c>
    </row>
    <row r="29" spans="1:6" ht="15.6" x14ac:dyDescent="0.25">
      <c r="A29" s="2" t="s">
        <v>264</v>
      </c>
      <c r="B29" s="42" t="s">
        <v>82</v>
      </c>
      <c r="C29" s="28" t="s">
        <v>4</v>
      </c>
      <c r="D29" s="27">
        <v>24</v>
      </c>
      <c r="E29" s="13">
        <f t="shared" si="0"/>
        <v>51.063829787234042</v>
      </c>
      <c r="F29" s="37" t="s">
        <v>15</v>
      </c>
    </row>
    <row r="30" spans="1:6" ht="15.6" x14ac:dyDescent="0.3">
      <c r="A30" s="2" t="s">
        <v>264</v>
      </c>
      <c r="B30" s="48" t="s">
        <v>86</v>
      </c>
      <c r="C30" s="28" t="s">
        <v>4</v>
      </c>
      <c r="D30" s="27">
        <v>23</v>
      </c>
      <c r="E30" s="13">
        <f t="shared" si="0"/>
        <v>48.936170212765958</v>
      </c>
      <c r="F30" s="37" t="s">
        <v>15</v>
      </c>
    </row>
    <row r="31" spans="1:6" ht="15.6" x14ac:dyDescent="0.3">
      <c r="A31" s="2" t="s">
        <v>264</v>
      </c>
      <c r="B31" s="43" t="s">
        <v>89</v>
      </c>
      <c r="C31" s="28" t="s">
        <v>4</v>
      </c>
      <c r="D31" s="27">
        <v>23</v>
      </c>
      <c r="E31" s="13">
        <f t="shared" si="0"/>
        <v>48.936170212765958</v>
      </c>
      <c r="F31" s="37" t="s">
        <v>15</v>
      </c>
    </row>
    <row r="32" spans="1:6" ht="15.6" x14ac:dyDescent="0.25">
      <c r="A32" s="2" t="s">
        <v>264</v>
      </c>
      <c r="B32" s="40" t="s">
        <v>92</v>
      </c>
      <c r="C32" s="28" t="s">
        <v>4</v>
      </c>
      <c r="D32" s="27">
        <v>21</v>
      </c>
      <c r="E32" s="13">
        <f t="shared" si="0"/>
        <v>44.680851063829785</v>
      </c>
      <c r="F32" s="37" t="s">
        <v>15</v>
      </c>
    </row>
    <row r="33" spans="1:6" ht="15.6" x14ac:dyDescent="0.3">
      <c r="A33" s="3" t="s">
        <v>265</v>
      </c>
      <c r="B33" s="39" t="s">
        <v>87</v>
      </c>
      <c r="C33" s="28" t="s">
        <v>4</v>
      </c>
      <c r="D33" s="27">
        <v>18</v>
      </c>
      <c r="E33" s="13">
        <f t="shared" si="0"/>
        <v>38.297872340425535</v>
      </c>
      <c r="F33" s="37" t="s">
        <v>15</v>
      </c>
    </row>
    <row r="34" spans="1:6" ht="15.6" x14ac:dyDescent="0.3">
      <c r="A34" s="3" t="s">
        <v>265</v>
      </c>
      <c r="B34" s="43" t="s">
        <v>85</v>
      </c>
      <c r="C34" s="28" t="s">
        <v>4</v>
      </c>
      <c r="D34" s="27">
        <v>16</v>
      </c>
      <c r="E34" s="13">
        <f t="shared" si="0"/>
        <v>34.042553191489361</v>
      </c>
      <c r="F34" s="37" t="s">
        <v>15</v>
      </c>
    </row>
    <row r="35" spans="1:6" ht="15.6" x14ac:dyDescent="0.25">
      <c r="A35" s="3" t="s">
        <v>265</v>
      </c>
      <c r="B35" s="40" t="s">
        <v>95</v>
      </c>
      <c r="C35" s="28" t="s">
        <v>4</v>
      </c>
      <c r="D35" s="27">
        <v>16</v>
      </c>
      <c r="E35" s="13">
        <f t="shared" si="0"/>
        <v>34.042553191489361</v>
      </c>
      <c r="F35" s="37" t="s">
        <v>15</v>
      </c>
    </row>
    <row r="36" spans="1:6" ht="15.6" x14ac:dyDescent="0.25">
      <c r="A36" s="3" t="s">
        <v>265</v>
      </c>
      <c r="B36" s="38" t="s">
        <v>97</v>
      </c>
      <c r="C36" s="28" t="s">
        <v>4</v>
      </c>
      <c r="D36" s="27">
        <v>15</v>
      </c>
      <c r="E36" s="13">
        <f t="shared" si="0"/>
        <v>31.914893617021278</v>
      </c>
      <c r="F36" s="37" t="s">
        <v>15</v>
      </c>
    </row>
    <row r="37" spans="1:6" ht="15.6" x14ac:dyDescent="0.25">
      <c r="A37" s="3" t="s">
        <v>265</v>
      </c>
      <c r="B37" s="42" t="s">
        <v>83</v>
      </c>
      <c r="C37" s="28" t="s">
        <v>4</v>
      </c>
      <c r="D37" s="27">
        <v>14</v>
      </c>
      <c r="E37" s="13">
        <f t="shared" si="0"/>
        <v>29.787234042553191</v>
      </c>
      <c r="F37" s="37" t="s">
        <v>15</v>
      </c>
    </row>
    <row r="38" spans="1:6" ht="15.6" x14ac:dyDescent="0.25">
      <c r="A38" s="3" t="s">
        <v>265</v>
      </c>
      <c r="B38" s="38" t="s">
        <v>93</v>
      </c>
      <c r="C38" s="28" t="s">
        <v>4</v>
      </c>
      <c r="D38" s="27">
        <v>14</v>
      </c>
      <c r="E38" s="13">
        <f t="shared" si="0"/>
        <v>29.787234042553191</v>
      </c>
      <c r="F38" s="37" t="s">
        <v>15</v>
      </c>
    </row>
    <row r="39" spans="1:6" ht="15.6" x14ac:dyDescent="0.3">
      <c r="A39" s="3" t="s">
        <v>265</v>
      </c>
      <c r="B39" s="41" t="s">
        <v>91</v>
      </c>
      <c r="C39" s="28" t="s">
        <v>4</v>
      </c>
      <c r="D39" s="27">
        <v>12</v>
      </c>
      <c r="E39" s="13">
        <f t="shared" si="0"/>
        <v>25.531914893617021</v>
      </c>
      <c r="F39" s="37" t="s">
        <v>15</v>
      </c>
    </row>
    <row r="40" spans="1:6" ht="15.6" x14ac:dyDescent="0.3">
      <c r="A40" s="3" t="s">
        <v>265</v>
      </c>
      <c r="B40" s="39" t="s">
        <v>88</v>
      </c>
      <c r="C40" s="28" t="s">
        <v>4</v>
      </c>
      <c r="D40" s="27">
        <v>11</v>
      </c>
      <c r="E40" s="13">
        <f t="shared" si="0"/>
        <v>23.404255319148938</v>
      </c>
      <c r="F40" s="37" t="s">
        <v>15</v>
      </c>
    </row>
    <row r="41" spans="1:6" x14ac:dyDescent="0.25">
      <c r="A41" s="3" t="s">
        <v>266</v>
      </c>
      <c r="B41" s="28" t="s">
        <v>238</v>
      </c>
      <c r="C41" s="28" t="s">
        <v>239</v>
      </c>
      <c r="D41" s="27">
        <v>30</v>
      </c>
      <c r="E41" s="13">
        <f t="shared" si="0"/>
        <v>63.829787234042556</v>
      </c>
      <c r="F41" s="28" t="s">
        <v>240</v>
      </c>
    </row>
    <row r="42" spans="1:6" x14ac:dyDescent="0.25">
      <c r="A42" s="3" t="s">
        <v>265</v>
      </c>
      <c r="B42" s="3" t="s">
        <v>241</v>
      </c>
      <c r="C42" s="3" t="s">
        <v>239</v>
      </c>
      <c r="D42" s="6">
        <v>13</v>
      </c>
      <c r="E42" s="13">
        <f t="shared" si="0"/>
        <v>27.659574468085108</v>
      </c>
      <c r="F42" s="3" t="s">
        <v>240</v>
      </c>
    </row>
    <row r="43" spans="1:6" x14ac:dyDescent="0.25">
      <c r="A43" s="3" t="s">
        <v>265</v>
      </c>
      <c r="B43" s="3" t="s">
        <v>242</v>
      </c>
      <c r="C43" s="3" t="s">
        <v>239</v>
      </c>
      <c r="D43" s="6">
        <v>13</v>
      </c>
      <c r="E43" s="13">
        <f t="shared" si="0"/>
        <v>27.659574468085108</v>
      </c>
      <c r="F43" s="3" t="s">
        <v>240</v>
      </c>
    </row>
    <row r="44" spans="1:6" x14ac:dyDescent="0.25">
      <c r="A44" s="3" t="s">
        <v>265</v>
      </c>
      <c r="B44" s="3" t="s">
        <v>243</v>
      </c>
      <c r="C44" s="3" t="s">
        <v>239</v>
      </c>
      <c r="D44" s="6">
        <v>9</v>
      </c>
      <c r="E44" s="13">
        <f t="shared" si="0"/>
        <v>19.148936170212767</v>
      </c>
      <c r="F44" s="3" t="s">
        <v>240</v>
      </c>
    </row>
    <row r="45" spans="1:6" x14ac:dyDescent="0.25">
      <c r="A45" s="3" t="s">
        <v>265</v>
      </c>
      <c r="B45" s="3" t="s">
        <v>191</v>
      </c>
      <c r="C45" s="3" t="s">
        <v>182</v>
      </c>
      <c r="D45" s="6">
        <v>20</v>
      </c>
      <c r="E45" s="13">
        <f t="shared" si="0"/>
        <v>42.553191489361701</v>
      </c>
      <c r="F45" s="3" t="s">
        <v>183</v>
      </c>
    </row>
    <row r="46" spans="1:6" x14ac:dyDescent="0.25">
      <c r="A46" s="3" t="s">
        <v>265</v>
      </c>
      <c r="B46" s="3" t="s">
        <v>189</v>
      </c>
      <c r="C46" s="3" t="s">
        <v>182</v>
      </c>
      <c r="D46" s="6">
        <v>7</v>
      </c>
      <c r="E46" s="13">
        <f t="shared" si="0"/>
        <v>14.893617021276595</v>
      </c>
      <c r="F46" s="3" t="s">
        <v>183</v>
      </c>
    </row>
    <row r="47" spans="1:6" x14ac:dyDescent="0.25">
      <c r="A47" s="3" t="s">
        <v>265</v>
      </c>
      <c r="B47" s="3" t="s">
        <v>190</v>
      </c>
      <c r="C47" s="3" t="s">
        <v>182</v>
      </c>
      <c r="D47" s="6">
        <v>4</v>
      </c>
      <c r="E47" s="13">
        <f t="shared" si="0"/>
        <v>8.5106382978723403</v>
      </c>
      <c r="F47" s="3" t="s">
        <v>183</v>
      </c>
    </row>
  </sheetData>
  <autoFilter ref="B2:F47">
    <sortState ref="B3:F47">
      <sortCondition ref="C2:C12"/>
    </sortState>
  </autoFilter>
  <mergeCells count="1">
    <mergeCell ref="B1:D1"/>
  </mergeCells>
  <phoneticPr fontId="3" type="noConversion"/>
  <pageMargins left="0.35433070866141736" right="0.35433070866141736" top="0.98425196850393704" bottom="0.98425196850393704" header="0.51181102362204722" footer="0.51181102362204722"/>
  <pageSetup paperSize="9" scale="6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28"/>
  <sheetViews>
    <sheetView workbookViewId="0">
      <selection activeCell="A8" sqref="A8:A13"/>
    </sheetView>
  </sheetViews>
  <sheetFormatPr defaultRowHeight="13.2" x14ac:dyDescent="0.25"/>
  <cols>
    <col min="2" max="2" width="41.109375" customWidth="1"/>
    <col min="3" max="3" width="41.44140625" bestFit="1" customWidth="1"/>
    <col min="4" max="5" width="9.109375" style="7" customWidth="1"/>
    <col min="6" max="6" width="25.88671875" customWidth="1"/>
  </cols>
  <sheetData>
    <row r="1" spans="1:8" x14ac:dyDescent="0.25">
      <c r="B1" s="50" t="s">
        <v>65</v>
      </c>
      <c r="C1" s="50"/>
      <c r="D1" s="50"/>
      <c r="E1" s="1"/>
      <c r="F1" s="2" t="s">
        <v>1</v>
      </c>
      <c r="H1" s="4">
        <v>63</v>
      </c>
    </row>
    <row r="2" spans="1:8" x14ac:dyDescent="0.25">
      <c r="B2" s="10" t="s">
        <v>6</v>
      </c>
      <c r="C2" s="11" t="s">
        <v>2</v>
      </c>
      <c r="D2" s="11" t="s">
        <v>0</v>
      </c>
      <c r="E2" s="11" t="s">
        <v>3</v>
      </c>
      <c r="F2" s="16" t="s">
        <v>5</v>
      </c>
    </row>
    <row r="3" spans="1:8" x14ac:dyDescent="0.25">
      <c r="A3" s="3" t="s">
        <v>265</v>
      </c>
      <c r="B3" s="33" t="s">
        <v>157</v>
      </c>
      <c r="C3" s="17" t="s">
        <v>143</v>
      </c>
      <c r="D3" s="34">
        <v>14</v>
      </c>
      <c r="E3" s="13">
        <f t="shared" ref="E3:E28" si="0">D3*100/63</f>
        <v>22.222222222222221</v>
      </c>
      <c r="F3" s="14" t="s">
        <v>144</v>
      </c>
    </row>
    <row r="4" spans="1:8" x14ac:dyDescent="0.25">
      <c r="A4" s="3" t="s">
        <v>265</v>
      </c>
      <c r="B4" s="33" t="s">
        <v>156</v>
      </c>
      <c r="C4" s="17" t="s">
        <v>143</v>
      </c>
      <c r="D4" s="34">
        <v>12</v>
      </c>
      <c r="E4" s="13">
        <f t="shared" si="0"/>
        <v>19.047619047619047</v>
      </c>
      <c r="F4" s="14" t="s">
        <v>144</v>
      </c>
    </row>
    <row r="5" spans="1:8" x14ac:dyDescent="0.25">
      <c r="A5" s="3" t="s">
        <v>265</v>
      </c>
      <c r="B5" s="33" t="s">
        <v>159</v>
      </c>
      <c r="C5" s="17" t="s">
        <v>143</v>
      </c>
      <c r="D5" s="34">
        <v>12</v>
      </c>
      <c r="E5" s="13">
        <f t="shared" si="0"/>
        <v>19.047619047619047</v>
      </c>
      <c r="F5" s="14" t="s">
        <v>144</v>
      </c>
    </row>
    <row r="6" spans="1:8" x14ac:dyDescent="0.25">
      <c r="A6" s="3" t="s">
        <v>265</v>
      </c>
      <c r="B6" s="33" t="s">
        <v>160</v>
      </c>
      <c r="C6" s="17" t="s">
        <v>143</v>
      </c>
      <c r="D6" s="34">
        <v>9</v>
      </c>
      <c r="E6" s="13">
        <f t="shared" si="0"/>
        <v>14.285714285714286</v>
      </c>
      <c r="F6" s="14" t="s">
        <v>144</v>
      </c>
    </row>
    <row r="7" spans="1:8" x14ac:dyDescent="0.25">
      <c r="A7" s="3" t="s">
        <v>265</v>
      </c>
      <c r="B7" s="33" t="s">
        <v>158</v>
      </c>
      <c r="C7" s="17" t="s">
        <v>143</v>
      </c>
      <c r="D7" s="34">
        <v>8</v>
      </c>
      <c r="E7" s="13">
        <f t="shared" si="0"/>
        <v>12.698412698412698</v>
      </c>
      <c r="F7" s="14" t="s">
        <v>144</v>
      </c>
    </row>
    <row r="8" spans="1:8" ht="15.6" x14ac:dyDescent="0.3">
      <c r="A8" s="2" t="s">
        <v>263</v>
      </c>
      <c r="B8" s="22" t="s">
        <v>72</v>
      </c>
      <c r="C8" s="17" t="s">
        <v>4</v>
      </c>
      <c r="D8" s="15">
        <v>42</v>
      </c>
      <c r="E8" s="13">
        <f t="shared" si="0"/>
        <v>66.666666666666671</v>
      </c>
      <c r="F8" s="14" t="s">
        <v>15</v>
      </c>
    </row>
    <row r="9" spans="1:8" ht="15.6" x14ac:dyDescent="0.3">
      <c r="A9" s="2" t="s">
        <v>264</v>
      </c>
      <c r="B9" s="20" t="s">
        <v>77</v>
      </c>
      <c r="C9" s="17" t="s">
        <v>4</v>
      </c>
      <c r="D9" s="15">
        <v>37</v>
      </c>
      <c r="E9" s="13">
        <f t="shared" si="0"/>
        <v>58.730158730158728</v>
      </c>
      <c r="F9" s="14" t="s">
        <v>15</v>
      </c>
    </row>
    <row r="10" spans="1:8" ht="15.6" x14ac:dyDescent="0.3">
      <c r="A10" s="2" t="s">
        <v>264</v>
      </c>
      <c r="B10" s="21" t="s">
        <v>66</v>
      </c>
      <c r="C10" s="17" t="s">
        <v>4</v>
      </c>
      <c r="D10" s="12">
        <v>33</v>
      </c>
      <c r="E10" s="13">
        <f t="shared" si="0"/>
        <v>52.38095238095238</v>
      </c>
      <c r="F10" s="14" t="s">
        <v>15</v>
      </c>
    </row>
    <row r="11" spans="1:8" ht="15.6" x14ac:dyDescent="0.3">
      <c r="A11" s="2" t="s">
        <v>264</v>
      </c>
      <c r="B11" s="20" t="s">
        <v>75</v>
      </c>
      <c r="C11" s="17" t="s">
        <v>4</v>
      </c>
      <c r="D11" s="15">
        <v>33</v>
      </c>
      <c r="E11" s="13">
        <f t="shared" si="0"/>
        <v>52.38095238095238</v>
      </c>
      <c r="F11" s="14" t="s">
        <v>15</v>
      </c>
    </row>
    <row r="12" spans="1:8" ht="15.6" x14ac:dyDescent="0.3">
      <c r="A12" s="2" t="s">
        <v>264</v>
      </c>
      <c r="B12" s="22" t="s">
        <v>80</v>
      </c>
      <c r="C12" s="17" t="s">
        <v>4</v>
      </c>
      <c r="D12" s="15">
        <v>33</v>
      </c>
      <c r="E12" s="13">
        <f t="shared" si="0"/>
        <v>52.38095238095238</v>
      </c>
      <c r="F12" s="14" t="s">
        <v>15</v>
      </c>
    </row>
    <row r="13" spans="1:8" ht="15.6" x14ac:dyDescent="0.3">
      <c r="A13" s="2" t="s">
        <v>264</v>
      </c>
      <c r="B13" s="20" t="s">
        <v>78</v>
      </c>
      <c r="C13" s="17" t="s">
        <v>4</v>
      </c>
      <c r="D13" s="15">
        <v>32</v>
      </c>
      <c r="E13" s="13">
        <f t="shared" si="0"/>
        <v>50.793650793650791</v>
      </c>
      <c r="F13" s="14" t="s">
        <v>15</v>
      </c>
    </row>
    <row r="14" spans="1:8" ht="15.6" x14ac:dyDescent="0.3">
      <c r="A14" s="3" t="s">
        <v>265</v>
      </c>
      <c r="B14" s="20" t="s">
        <v>74</v>
      </c>
      <c r="C14" s="17" t="s">
        <v>4</v>
      </c>
      <c r="D14" s="15">
        <v>28</v>
      </c>
      <c r="E14" s="13">
        <f t="shared" si="0"/>
        <v>44.444444444444443</v>
      </c>
      <c r="F14" s="14" t="s">
        <v>15</v>
      </c>
    </row>
    <row r="15" spans="1:8" ht="15.6" x14ac:dyDescent="0.3">
      <c r="A15" s="3" t="s">
        <v>265</v>
      </c>
      <c r="B15" s="20" t="s">
        <v>69</v>
      </c>
      <c r="C15" s="17" t="s">
        <v>4</v>
      </c>
      <c r="D15" s="12">
        <v>26</v>
      </c>
      <c r="E15" s="13">
        <f t="shared" si="0"/>
        <v>41.269841269841272</v>
      </c>
      <c r="F15" s="14" t="s">
        <v>15</v>
      </c>
    </row>
    <row r="16" spans="1:8" ht="15.6" x14ac:dyDescent="0.3">
      <c r="A16" s="3" t="s">
        <v>265</v>
      </c>
      <c r="B16" s="20" t="s">
        <v>76</v>
      </c>
      <c r="C16" s="17" t="s">
        <v>4</v>
      </c>
      <c r="D16" s="15">
        <v>25</v>
      </c>
      <c r="E16" s="13">
        <f t="shared" si="0"/>
        <v>39.682539682539684</v>
      </c>
      <c r="F16" s="14" t="s">
        <v>15</v>
      </c>
    </row>
    <row r="17" spans="1:6" ht="15.6" x14ac:dyDescent="0.3">
      <c r="A17" s="3" t="s">
        <v>265</v>
      </c>
      <c r="B17" s="20" t="s">
        <v>67</v>
      </c>
      <c r="C17" s="17" t="s">
        <v>4</v>
      </c>
      <c r="D17" s="12">
        <v>24</v>
      </c>
      <c r="E17" s="13">
        <f t="shared" si="0"/>
        <v>38.095238095238095</v>
      </c>
      <c r="F17" s="14" t="s">
        <v>15</v>
      </c>
    </row>
    <row r="18" spans="1:6" ht="15.6" x14ac:dyDescent="0.3">
      <c r="A18" s="3" t="s">
        <v>265</v>
      </c>
      <c r="B18" s="43" t="s">
        <v>73</v>
      </c>
      <c r="C18" s="28" t="s">
        <v>4</v>
      </c>
      <c r="D18" s="35">
        <v>22</v>
      </c>
      <c r="E18" s="13">
        <f t="shared" si="0"/>
        <v>34.920634920634917</v>
      </c>
      <c r="F18" s="37" t="s">
        <v>15</v>
      </c>
    </row>
    <row r="19" spans="1:6" ht="15.6" x14ac:dyDescent="0.3">
      <c r="A19" s="3" t="s">
        <v>265</v>
      </c>
      <c r="B19" s="39" t="s">
        <v>79</v>
      </c>
      <c r="C19" s="28" t="s">
        <v>4</v>
      </c>
      <c r="D19" s="35">
        <v>19</v>
      </c>
      <c r="E19" s="13">
        <f t="shared" si="0"/>
        <v>30.158730158730158</v>
      </c>
      <c r="F19" s="37" t="s">
        <v>15</v>
      </c>
    </row>
    <row r="20" spans="1:6" ht="15.6" x14ac:dyDescent="0.3">
      <c r="A20" s="3" t="s">
        <v>265</v>
      </c>
      <c r="B20" s="39" t="s">
        <v>70</v>
      </c>
      <c r="C20" s="28" t="s">
        <v>4</v>
      </c>
      <c r="D20" s="35">
        <v>18</v>
      </c>
      <c r="E20" s="13">
        <f t="shared" si="0"/>
        <v>28.571428571428573</v>
      </c>
      <c r="F20" s="37" t="s">
        <v>15</v>
      </c>
    </row>
    <row r="21" spans="1:6" ht="15.6" x14ac:dyDescent="0.3">
      <c r="A21" s="3" t="s">
        <v>265</v>
      </c>
      <c r="B21" s="39" t="s">
        <v>71</v>
      </c>
      <c r="C21" s="28" t="s">
        <v>4</v>
      </c>
      <c r="D21" s="35">
        <v>11</v>
      </c>
      <c r="E21" s="13">
        <f t="shared" si="0"/>
        <v>17.460317460317459</v>
      </c>
      <c r="F21" s="37" t="s">
        <v>15</v>
      </c>
    </row>
    <row r="22" spans="1:6" ht="15.6" x14ac:dyDescent="0.3">
      <c r="A22" s="3" t="s">
        <v>265</v>
      </c>
      <c r="B22" s="39" t="s">
        <v>68</v>
      </c>
      <c r="C22" s="28" t="s">
        <v>4</v>
      </c>
      <c r="D22" s="27">
        <v>10</v>
      </c>
      <c r="E22" s="13">
        <f t="shared" si="0"/>
        <v>15.873015873015873</v>
      </c>
      <c r="F22" s="37" t="s">
        <v>15</v>
      </c>
    </row>
    <row r="23" spans="1:6" x14ac:dyDescent="0.25">
      <c r="A23" s="3" t="s">
        <v>265</v>
      </c>
      <c r="B23" s="28" t="s">
        <v>244</v>
      </c>
      <c r="C23" s="28" t="s">
        <v>239</v>
      </c>
      <c r="D23" s="27">
        <v>27</v>
      </c>
      <c r="E23" s="13">
        <f t="shared" si="0"/>
        <v>42.857142857142854</v>
      </c>
      <c r="F23" s="28" t="s">
        <v>240</v>
      </c>
    </row>
    <row r="24" spans="1:6" x14ac:dyDescent="0.25">
      <c r="A24" s="3" t="s">
        <v>265</v>
      </c>
      <c r="B24" s="3" t="s">
        <v>245</v>
      </c>
      <c r="C24" s="3" t="s">
        <v>239</v>
      </c>
      <c r="D24" s="6">
        <v>9</v>
      </c>
      <c r="E24" s="13">
        <f t="shared" si="0"/>
        <v>14.285714285714286</v>
      </c>
      <c r="F24" s="3" t="s">
        <v>240</v>
      </c>
    </row>
    <row r="25" spans="1:6" x14ac:dyDescent="0.25">
      <c r="A25" s="3" t="s">
        <v>265</v>
      </c>
      <c r="B25" s="28" t="s">
        <v>192</v>
      </c>
      <c r="C25" s="28" t="s">
        <v>182</v>
      </c>
      <c r="D25" s="27">
        <v>18</v>
      </c>
      <c r="E25" s="13">
        <f t="shared" si="0"/>
        <v>28.571428571428573</v>
      </c>
      <c r="F25" s="28" t="s">
        <v>183</v>
      </c>
    </row>
    <row r="26" spans="1:6" x14ac:dyDescent="0.25">
      <c r="A26" s="3" t="s">
        <v>265</v>
      </c>
      <c r="B26" s="3" t="s">
        <v>194</v>
      </c>
      <c r="C26" s="3" t="s">
        <v>182</v>
      </c>
      <c r="D26" s="6">
        <v>10</v>
      </c>
      <c r="E26" s="13">
        <f t="shared" si="0"/>
        <v>15.873015873015873</v>
      </c>
      <c r="F26" s="3" t="s">
        <v>183</v>
      </c>
    </row>
    <row r="27" spans="1:6" x14ac:dyDescent="0.25">
      <c r="A27" s="3" t="s">
        <v>265</v>
      </c>
      <c r="B27" s="3" t="s">
        <v>193</v>
      </c>
      <c r="C27" s="3" t="s">
        <v>182</v>
      </c>
      <c r="D27" s="6">
        <v>6</v>
      </c>
      <c r="E27" s="13">
        <f t="shared" si="0"/>
        <v>9.5238095238095237</v>
      </c>
      <c r="F27" s="3" t="s">
        <v>183</v>
      </c>
    </row>
    <row r="28" spans="1:6" x14ac:dyDescent="0.25">
      <c r="A28" s="3" t="s">
        <v>265</v>
      </c>
      <c r="B28" s="3" t="s">
        <v>228</v>
      </c>
      <c r="C28" s="3" t="s">
        <v>229</v>
      </c>
      <c r="D28" s="6">
        <v>16</v>
      </c>
      <c r="E28" s="13">
        <f t="shared" si="0"/>
        <v>25.396825396825395</v>
      </c>
      <c r="F28" s="3" t="s">
        <v>230</v>
      </c>
    </row>
  </sheetData>
  <autoFilter ref="B2:F28">
    <sortState ref="B3:F28">
      <sortCondition ref="C2:C6"/>
    </sortState>
  </autoFilter>
  <mergeCells count="1">
    <mergeCell ref="B1:D1"/>
  </mergeCells>
  <phoneticPr fontId="3" type="noConversion"/>
  <pageMargins left="0.15748031496062992" right="0.15748031496062992" top="0.98425196850393704" bottom="0.98425196850393704" header="0.51181102362204722" footer="0.51181102362204722"/>
  <pageSetup paperSize="9" scale="7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H43"/>
  <sheetViews>
    <sheetView workbookViewId="0">
      <selection activeCell="A33" sqref="A33:A34"/>
    </sheetView>
  </sheetViews>
  <sheetFormatPr defaultRowHeight="13.2" x14ac:dyDescent="0.25"/>
  <cols>
    <col min="2" max="2" width="41" bestFit="1" customWidth="1"/>
    <col min="3" max="3" width="41.44140625" bestFit="1" customWidth="1"/>
    <col min="4" max="4" width="10.5546875" style="7" customWidth="1"/>
    <col min="5" max="5" width="11.44140625" customWidth="1"/>
    <col min="6" max="6" width="21.109375" customWidth="1"/>
    <col min="7" max="7" width="19.33203125" customWidth="1"/>
  </cols>
  <sheetData>
    <row r="1" spans="1:8" x14ac:dyDescent="0.25">
      <c r="B1" s="50" t="s">
        <v>64</v>
      </c>
      <c r="C1" s="50"/>
      <c r="D1" s="50"/>
      <c r="E1" s="1"/>
      <c r="F1" s="1"/>
    </row>
    <row r="2" spans="1:8" x14ac:dyDescent="0.25">
      <c r="B2" s="10" t="s">
        <v>7</v>
      </c>
      <c r="C2" s="11" t="s">
        <v>2</v>
      </c>
      <c r="D2" s="11" t="s">
        <v>0</v>
      </c>
      <c r="E2" s="16" t="s">
        <v>3</v>
      </c>
      <c r="F2" s="16" t="s">
        <v>5</v>
      </c>
      <c r="G2" s="2" t="s">
        <v>1</v>
      </c>
      <c r="H2" s="2">
        <v>63</v>
      </c>
    </row>
    <row r="3" spans="1:8" x14ac:dyDescent="0.25">
      <c r="A3" s="3" t="s">
        <v>265</v>
      </c>
      <c r="B3" s="44" t="s">
        <v>140</v>
      </c>
      <c r="C3" s="17" t="s">
        <v>133</v>
      </c>
      <c r="D3" s="12">
        <v>24</v>
      </c>
      <c r="E3" s="13">
        <f t="shared" ref="E3:E43" si="0">D3*100/63</f>
        <v>38.095238095238095</v>
      </c>
      <c r="F3" s="14" t="s">
        <v>136</v>
      </c>
    </row>
    <row r="4" spans="1:8" x14ac:dyDescent="0.25">
      <c r="A4" s="3" t="s">
        <v>265</v>
      </c>
      <c r="B4" s="44" t="s">
        <v>126</v>
      </c>
      <c r="C4" s="17" t="s">
        <v>123</v>
      </c>
      <c r="D4" s="12">
        <v>18</v>
      </c>
      <c r="E4" s="13">
        <f t="shared" si="0"/>
        <v>28.571428571428573</v>
      </c>
      <c r="F4" s="14" t="s">
        <v>124</v>
      </c>
    </row>
    <row r="5" spans="1:8" x14ac:dyDescent="0.25">
      <c r="A5" s="3" t="s">
        <v>265</v>
      </c>
      <c r="B5" s="44" t="s">
        <v>125</v>
      </c>
      <c r="C5" s="17" t="s">
        <v>123</v>
      </c>
      <c r="D5" s="12">
        <v>17</v>
      </c>
      <c r="E5" s="13">
        <f t="shared" si="0"/>
        <v>26.984126984126984</v>
      </c>
      <c r="F5" s="14" t="s">
        <v>124</v>
      </c>
    </row>
    <row r="6" spans="1:8" x14ac:dyDescent="0.25">
      <c r="A6" s="3" t="s">
        <v>265</v>
      </c>
      <c r="B6" s="44" t="s">
        <v>122</v>
      </c>
      <c r="C6" s="17" t="s">
        <v>123</v>
      </c>
      <c r="D6" s="12">
        <v>9</v>
      </c>
      <c r="E6" s="13">
        <f t="shared" si="0"/>
        <v>14.285714285714286</v>
      </c>
      <c r="F6" s="14" t="s">
        <v>124</v>
      </c>
    </row>
    <row r="7" spans="1:8" x14ac:dyDescent="0.25">
      <c r="A7" s="3" t="s">
        <v>266</v>
      </c>
      <c r="B7" s="33" t="s">
        <v>165</v>
      </c>
      <c r="C7" s="17" t="s">
        <v>143</v>
      </c>
      <c r="D7" s="34">
        <v>33</v>
      </c>
      <c r="E7" s="13">
        <f t="shared" si="0"/>
        <v>52.38095238095238</v>
      </c>
      <c r="F7" s="14" t="s">
        <v>144</v>
      </c>
    </row>
    <row r="8" spans="1:8" x14ac:dyDescent="0.25">
      <c r="A8" s="3" t="s">
        <v>265</v>
      </c>
      <c r="B8" s="33" t="s">
        <v>164</v>
      </c>
      <c r="C8" s="17" t="s">
        <v>143</v>
      </c>
      <c r="D8" s="34">
        <v>22</v>
      </c>
      <c r="E8" s="13">
        <f t="shared" si="0"/>
        <v>34.920634920634917</v>
      </c>
      <c r="F8" s="14" t="s">
        <v>144</v>
      </c>
    </row>
    <row r="9" spans="1:8" x14ac:dyDescent="0.25">
      <c r="A9" s="3" t="s">
        <v>265</v>
      </c>
      <c r="B9" s="33" t="s">
        <v>162</v>
      </c>
      <c r="C9" s="17" t="s">
        <v>143</v>
      </c>
      <c r="D9" s="34">
        <v>17</v>
      </c>
      <c r="E9" s="13">
        <f t="shared" si="0"/>
        <v>26.984126984126984</v>
      </c>
      <c r="F9" s="14" t="s">
        <v>144</v>
      </c>
    </row>
    <row r="10" spans="1:8" x14ac:dyDescent="0.25">
      <c r="A10" s="3" t="s">
        <v>265</v>
      </c>
      <c r="B10" s="33" t="s">
        <v>163</v>
      </c>
      <c r="C10" s="17" t="s">
        <v>143</v>
      </c>
      <c r="D10" s="34">
        <v>12</v>
      </c>
      <c r="E10" s="13">
        <f t="shared" si="0"/>
        <v>19.047619047619047</v>
      </c>
      <c r="F10" s="14" t="s">
        <v>144</v>
      </c>
    </row>
    <row r="11" spans="1:8" ht="15.75" customHeight="1" x14ac:dyDescent="0.25">
      <c r="A11" s="3" t="s">
        <v>265</v>
      </c>
      <c r="B11" s="33" t="s">
        <v>161</v>
      </c>
      <c r="C11" s="17" t="s">
        <v>143</v>
      </c>
      <c r="D11" s="34">
        <v>9</v>
      </c>
      <c r="E11" s="13">
        <f t="shared" si="0"/>
        <v>14.285714285714286</v>
      </c>
      <c r="F11" s="14" t="s">
        <v>144</v>
      </c>
    </row>
    <row r="12" spans="1:8" ht="15.6" x14ac:dyDescent="0.3">
      <c r="A12" s="2" t="s">
        <v>263</v>
      </c>
      <c r="B12" s="20" t="s">
        <v>52</v>
      </c>
      <c r="C12" s="17" t="s">
        <v>4</v>
      </c>
      <c r="D12" s="15">
        <v>35</v>
      </c>
      <c r="E12" s="13">
        <f t="shared" si="0"/>
        <v>55.555555555555557</v>
      </c>
      <c r="F12" s="14" t="s">
        <v>15</v>
      </c>
    </row>
    <row r="13" spans="1:8" ht="15.6" x14ac:dyDescent="0.3">
      <c r="A13" s="2" t="s">
        <v>264</v>
      </c>
      <c r="B13" s="20" t="s">
        <v>57</v>
      </c>
      <c r="C13" s="17" t="s">
        <v>4</v>
      </c>
      <c r="D13" s="15">
        <v>32</v>
      </c>
      <c r="E13" s="13">
        <f t="shared" si="0"/>
        <v>50.793650793650791</v>
      </c>
      <c r="F13" s="14" t="s">
        <v>15</v>
      </c>
    </row>
    <row r="14" spans="1:8" ht="15.6" x14ac:dyDescent="0.3">
      <c r="A14" s="2" t="s">
        <v>264</v>
      </c>
      <c r="B14" s="20" t="s">
        <v>60</v>
      </c>
      <c r="C14" s="17" t="s">
        <v>4</v>
      </c>
      <c r="D14" s="15">
        <v>32</v>
      </c>
      <c r="E14" s="13">
        <f t="shared" si="0"/>
        <v>50.793650793650791</v>
      </c>
      <c r="F14" s="14" t="s">
        <v>15</v>
      </c>
    </row>
    <row r="15" spans="1:8" ht="15.6" x14ac:dyDescent="0.3">
      <c r="A15" s="2" t="s">
        <v>264</v>
      </c>
      <c r="B15" s="21" t="s">
        <v>62</v>
      </c>
      <c r="C15" s="17" t="s">
        <v>4</v>
      </c>
      <c r="D15" s="15">
        <v>31</v>
      </c>
      <c r="E15" s="13">
        <f t="shared" si="0"/>
        <v>49.206349206349209</v>
      </c>
      <c r="F15" s="14" t="s">
        <v>15</v>
      </c>
    </row>
    <row r="16" spans="1:8" ht="15.6" x14ac:dyDescent="0.3">
      <c r="A16" s="3" t="s">
        <v>265</v>
      </c>
      <c r="B16" s="20" t="s">
        <v>53</v>
      </c>
      <c r="C16" s="17" t="s">
        <v>4</v>
      </c>
      <c r="D16" s="15">
        <v>26</v>
      </c>
      <c r="E16" s="13">
        <f t="shared" si="0"/>
        <v>41.269841269841272</v>
      </c>
      <c r="F16" s="14" t="s">
        <v>15</v>
      </c>
    </row>
    <row r="17" spans="1:7" ht="15.6" x14ac:dyDescent="0.3">
      <c r="A17" s="3" t="s">
        <v>265</v>
      </c>
      <c r="B17" s="21" t="s">
        <v>63</v>
      </c>
      <c r="C17" s="17" t="s">
        <v>4</v>
      </c>
      <c r="D17" s="15">
        <v>26</v>
      </c>
      <c r="E17" s="13">
        <f t="shared" si="0"/>
        <v>41.269841269841272</v>
      </c>
      <c r="F17" s="14" t="s">
        <v>15</v>
      </c>
    </row>
    <row r="18" spans="1:7" ht="15.6" x14ac:dyDescent="0.3">
      <c r="A18" s="3" t="s">
        <v>265</v>
      </c>
      <c r="B18" s="20" t="s">
        <v>61</v>
      </c>
      <c r="C18" s="17" t="s">
        <v>4</v>
      </c>
      <c r="D18" s="15">
        <v>25</v>
      </c>
      <c r="E18" s="13">
        <f t="shared" si="0"/>
        <v>39.682539682539684</v>
      </c>
      <c r="F18" s="14" t="s">
        <v>15</v>
      </c>
    </row>
    <row r="19" spans="1:7" ht="15.6" x14ac:dyDescent="0.25">
      <c r="A19" s="3" t="s">
        <v>265</v>
      </c>
      <c r="B19" s="19" t="s">
        <v>45</v>
      </c>
      <c r="C19" s="17" t="s">
        <v>4</v>
      </c>
      <c r="D19" s="12">
        <v>24</v>
      </c>
      <c r="E19" s="13">
        <f t="shared" si="0"/>
        <v>38.095238095238095</v>
      </c>
      <c r="F19" s="14" t="s">
        <v>15</v>
      </c>
    </row>
    <row r="20" spans="1:7" ht="15.6" x14ac:dyDescent="0.3">
      <c r="A20" s="3" t="s">
        <v>265</v>
      </c>
      <c r="B20" s="20" t="s">
        <v>55</v>
      </c>
      <c r="C20" s="17" t="s">
        <v>4</v>
      </c>
      <c r="D20" s="15">
        <v>21</v>
      </c>
      <c r="E20" s="13">
        <f t="shared" si="0"/>
        <v>33.333333333333336</v>
      </c>
      <c r="F20" s="14" t="s">
        <v>15</v>
      </c>
    </row>
    <row r="21" spans="1:7" ht="15.6" x14ac:dyDescent="0.3">
      <c r="A21" s="3" t="s">
        <v>265</v>
      </c>
      <c r="B21" s="20" t="s">
        <v>56</v>
      </c>
      <c r="C21" s="17" t="s">
        <v>4</v>
      </c>
      <c r="D21" s="15">
        <v>21</v>
      </c>
      <c r="E21" s="13">
        <f t="shared" si="0"/>
        <v>33.333333333333336</v>
      </c>
      <c r="F21" s="14" t="s">
        <v>15</v>
      </c>
    </row>
    <row r="22" spans="1:7" ht="15.6" x14ac:dyDescent="0.3">
      <c r="A22" s="3" t="s">
        <v>265</v>
      </c>
      <c r="B22" s="20" t="s">
        <v>58</v>
      </c>
      <c r="C22" s="17" t="s">
        <v>4</v>
      </c>
      <c r="D22" s="15">
        <v>20</v>
      </c>
      <c r="E22" s="13">
        <f t="shared" si="0"/>
        <v>31.746031746031747</v>
      </c>
      <c r="F22" s="14" t="s">
        <v>15</v>
      </c>
    </row>
    <row r="23" spans="1:7" ht="15.6" x14ac:dyDescent="0.25">
      <c r="A23" s="3" t="s">
        <v>265</v>
      </c>
      <c r="B23" s="19" t="s">
        <v>44</v>
      </c>
      <c r="C23" s="17" t="s">
        <v>4</v>
      </c>
      <c r="D23" s="12">
        <v>19</v>
      </c>
      <c r="E23" s="13">
        <f t="shared" si="0"/>
        <v>30.158730158730158</v>
      </c>
      <c r="F23" s="14" t="s">
        <v>15</v>
      </c>
    </row>
    <row r="24" spans="1:7" ht="15.6" x14ac:dyDescent="0.25">
      <c r="A24" s="3" t="s">
        <v>265</v>
      </c>
      <c r="B24" s="45" t="s">
        <v>44</v>
      </c>
      <c r="C24" s="28" t="s">
        <v>4</v>
      </c>
      <c r="D24" s="35">
        <v>19</v>
      </c>
      <c r="E24" s="13">
        <f t="shared" si="0"/>
        <v>30.158730158730158</v>
      </c>
      <c r="F24" s="37" t="s">
        <v>15</v>
      </c>
    </row>
    <row r="25" spans="1:7" ht="15.6" x14ac:dyDescent="0.25">
      <c r="A25" s="3" t="s">
        <v>265</v>
      </c>
      <c r="B25" s="40" t="s">
        <v>47</v>
      </c>
      <c r="C25" s="28" t="s">
        <v>4</v>
      </c>
      <c r="D25" s="27">
        <v>16</v>
      </c>
      <c r="E25" s="13">
        <f t="shared" si="0"/>
        <v>25.396825396825395</v>
      </c>
      <c r="F25" s="37" t="s">
        <v>15</v>
      </c>
    </row>
    <row r="26" spans="1:7" ht="15.6" x14ac:dyDescent="0.3">
      <c r="A26" s="3" t="s">
        <v>265</v>
      </c>
      <c r="B26" s="39" t="s">
        <v>54</v>
      </c>
      <c r="C26" s="28" t="s">
        <v>4</v>
      </c>
      <c r="D26" s="35">
        <v>16</v>
      </c>
      <c r="E26" s="13">
        <f t="shared" si="0"/>
        <v>25.396825396825395</v>
      </c>
      <c r="F26" s="37" t="s">
        <v>15</v>
      </c>
    </row>
    <row r="27" spans="1:7" ht="15.6" x14ac:dyDescent="0.25">
      <c r="A27" s="3" t="s">
        <v>265</v>
      </c>
      <c r="B27" s="40" t="s">
        <v>48</v>
      </c>
      <c r="C27" s="28" t="s">
        <v>4</v>
      </c>
      <c r="D27" s="27">
        <v>15</v>
      </c>
      <c r="E27" s="13">
        <f t="shared" si="0"/>
        <v>23.80952380952381</v>
      </c>
      <c r="F27" s="37" t="s">
        <v>15</v>
      </c>
      <c r="G27">
        <v>63</v>
      </c>
    </row>
    <row r="28" spans="1:7" ht="15.6" x14ac:dyDescent="0.25">
      <c r="A28" s="3" t="s">
        <v>265</v>
      </c>
      <c r="B28" s="40" t="s">
        <v>49</v>
      </c>
      <c r="C28" s="28" t="s">
        <v>4</v>
      </c>
      <c r="D28" s="35">
        <v>14</v>
      </c>
      <c r="E28" s="13">
        <f t="shared" si="0"/>
        <v>22.222222222222221</v>
      </c>
      <c r="F28" s="37" t="s">
        <v>15</v>
      </c>
    </row>
    <row r="29" spans="1:7" ht="15.6" x14ac:dyDescent="0.3">
      <c r="A29" s="3" t="s">
        <v>265</v>
      </c>
      <c r="B29" s="39" t="s">
        <v>59</v>
      </c>
      <c r="C29" s="28" t="s">
        <v>4</v>
      </c>
      <c r="D29" s="35">
        <v>14</v>
      </c>
      <c r="E29" s="13">
        <f t="shared" si="0"/>
        <v>22.222222222222221</v>
      </c>
      <c r="F29" s="37" t="s">
        <v>15</v>
      </c>
    </row>
    <row r="30" spans="1:7" ht="15.6" x14ac:dyDescent="0.25">
      <c r="A30" s="3" t="s">
        <v>265</v>
      </c>
      <c r="B30" s="40" t="s">
        <v>46</v>
      </c>
      <c r="C30" s="28" t="s">
        <v>4</v>
      </c>
      <c r="D30" s="27">
        <v>13</v>
      </c>
      <c r="E30" s="13">
        <f t="shared" si="0"/>
        <v>20.634920634920636</v>
      </c>
      <c r="F30" s="37" t="s">
        <v>15</v>
      </c>
    </row>
    <row r="31" spans="1:7" ht="15.6" x14ac:dyDescent="0.25">
      <c r="A31" s="3" t="s">
        <v>265</v>
      </c>
      <c r="B31" s="40" t="s">
        <v>50</v>
      </c>
      <c r="C31" s="28" t="s">
        <v>4</v>
      </c>
      <c r="D31" s="35">
        <v>13</v>
      </c>
      <c r="E31" s="13">
        <f t="shared" si="0"/>
        <v>20.634920634920636</v>
      </c>
      <c r="F31" s="37" t="s">
        <v>15</v>
      </c>
    </row>
    <row r="32" spans="1:7" ht="15.6" x14ac:dyDescent="0.25">
      <c r="A32" s="3" t="s">
        <v>265</v>
      </c>
      <c r="B32" s="40" t="s">
        <v>51</v>
      </c>
      <c r="C32" s="28" t="s">
        <v>4</v>
      </c>
      <c r="D32" s="35">
        <v>13</v>
      </c>
      <c r="E32" s="13">
        <f t="shared" si="0"/>
        <v>20.634920634920636</v>
      </c>
      <c r="F32" s="37" t="s">
        <v>15</v>
      </c>
    </row>
    <row r="33" spans="1:6" x14ac:dyDescent="0.25">
      <c r="A33" s="2" t="s">
        <v>264</v>
      </c>
      <c r="B33" s="28" t="s">
        <v>246</v>
      </c>
      <c r="C33" s="28" t="s">
        <v>239</v>
      </c>
      <c r="D33" s="27">
        <v>31</v>
      </c>
      <c r="E33" s="13">
        <f t="shared" si="0"/>
        <v>49.206349206349209</v>
      </c>
      <c r="F33" s="37" t="s">
        <v>240</v>
      </c>
    </row>
    <row r="34" spans="1:6" x14ac:dyDescent="0.25">
      <c r="A34" s="2" t="s">
        <v>264</v>
      </c>
      <c r="B34" s="28" t="s">
        <v>247</v>
      </c>
      <c r="C34" s="28" t="s">
        <v>239</v>
      </c>
      <c r="D34" s="27">
        <v>30</v>
      </c>
      <c r="E34" s="13">
        <f t="shared" si="0"/>
        <v>47.61904761904762</v>
      </c>
      <c r="F34" s="37" t="s">
        <v>240</v>
      </c>
    </row>
    <row r="35" spans="1:6" x14ac:dyDescent="0.25">
      <c r="A35" s="3" t="s">
        <v>265</v>
      </c>
      <c r="B35" s="28" t="s">
        <v>248</v>
      </c>
      <c r="C35" s="28" t="s">
        <v>239</v>
      </c>
      <c r="D35" s="27">
        <v>25</v>
      </c>
      <c r="E35" s="13">
        <f t="shared" si="0"/>
        <v>39.682539682539684</v>
      </c>
      <c r="F35" s="37" t="s">
        <v>240</v>
      </c>
    </row>
    <row r="36" spans="1:6" x14ac:dyDescent="0.25">
      <c r="A36" s="3" t="s">
        <v>265</v>
      </c>
      <c r="B36" s="28" t="s">
        <v>249</v>
      </c>
      <c r="C36" s="28" t="s">
        <v>239</v>
      </c>
      <c r="D36" s="27">
        <v>25</v>
      </c>
      <c r="E36" s="13">
        <f t="shared" si="0"/>
        <v>39.682539682539684</v>
      </c>
      <c r="F36" s="37" t="s">
        <v>240</v>
      </c>
    </row>
    <row r="37" spans="1:6" x14ac:dyDescent="0.25">
      <c r="A37" s="3" t="s">
        <v>265</v>
      </c>
      <c r="B37" s="28" t="s">
        <v>250</v>
      </c>
      <c r="C37" s="28" t="s">
        <v>239</v>
      </c>
      <c r="D37" s="27">
        <v>22</v>
      </c>
      <c r="E37" s="13">
        <f t="shared" si="0"/>
        <v>34.920634920634917</v>
      </c>
      <c r="F37" s="37" t="s">
        <v>240</v>
      </c>
    </row>
    <row r="38" spans="1:6" x14ac:dyDescent="0.25">
      <c r="A38" s="3" t="s">
        <v>265</v>
      </c>
      <c r="B38" s="28" t="s">
        <v>251</v>
      </c>
      <c r="C38" s="28" t="s">
        <v>239</v>
      </c>
      <c r="D38" s="27">
        <v>21</v>
      </c>
      <c r="E38" s="13">
        <f t="shared" si="0"/>
        <v>33.333333333333336</v>
      </c>
      <c r="F38" s="37" t="s">
        <v>240</v>
      </c>
    </row>
    <row r="39" spans="1:6" x14ac:dyDescent="0.25">
      <c r="A39" s="3" t="s">
        <v>265</v>
      </c>
      <c r="B39" s="3" t="s">
        <v>252</v>
      </c>
      <c r="C39" s="3" t="s">
        <v>239</v>
      </c>
      <c r="D39" s="7">
        <v>16</v>
      </c>
      <c r="E39" s="13">
        <f t="shared" si="0"/>
        <v>25.396825396825395</v>
      </c>
      <c r="F39" s="5" t="s">
        <v>240</v>
      </c>
    </row>
    <row r="40" spans="1:6" x14ac:dyDescent="0.25">
      <c r="A40" s="3" t="s">
        <v>265</v>
      </c>
      <c r="B40" s="3" t="s">
        <v>253</v>
      </c>
      <c r="C40" s="3" t="s">
        <v>239</v>
      </c>
      <c r="D40" s="7">
        <v>10</v>
      </c>
      <c r="E40" s="13">
        <f t="shared" si="0"/>
        <v>15.873015873015873</v>
      </c>
      <c r="F40" s="5" t="s">
        <v>240</v>
      </c>
    </row>
    <row r="41" spans="1:6" x14ac:dyDescent="0.25">
      <c r="A41" s="3" t="s">
        <v>265</v>
      </c>
      <c r="B41" s="3" t="s">
        <v>254</v>
      </c>
      <c r="C41" s="3" t="s">
        <v>239</v>
      </c>
      <c r="D41" s="7">
        <v>9</v>
      </c>
      <c r="E41" s="13">
        <f t="shared" si="0"/>
        <v>14.285714285714286</v>
      </c>
      <c r="F41" s="5" t="s">
        <v>240</v>
      </c>
    </row>
    <row r="42" spans="1:6" x14ac:dyDescent="0.25">
      <c r="A42" s="3" t="s">
        <v>265</v>
      </c>
      <c r="B42" s="28" t="s">
        <v>196</v>
      </c>
      <c r="C42" s="28" t="s">
        <v>182</v>
      </c>
      <c r="D42" s="27">
        <v>20</v>
      </c>
      <c r="E42" s="13">
        <f t="shared" si="0"/>
        <v>31.746031746031747</v>
      </c>
      <c r="F42" s="37" t="s">
        <v>183</v>
      </c>
    </row>
    <row r="43" spans="1:6" x14ac:dyDescent="0.25">
      <c r="A43" s="3" t="s">
        <v>265</v>
      </c>
      <c r="B43" s="3" t="s">
        <v>195</v>
      </c>
      <c r="C43" s="3" t="s">
        <v>182</v>
      </c>
      <c r="D43" s="6">
        <v>17</v>
      </c>
      <c r="E43" s="13">
        <f t="shared" si="0"/>
        <v>26.984126984126984</v>
      </c>
      <c r="F43" s="5" t="s">
        <v>183</v>
      </c>
    </row>
  </sheetData>
  <autoFilter ref="B2:F43">
    <sortState ref="B3:F43">
      <sortCondition ref="C2:C7"/>
    </sortState>
  </autoFilter>
  <mergeCells count="1">
    <mergeCell ref="B1:D1"/>
  </mergeCells>
  <phoneticPr fontId="0" type="noConversion"/>
  <pageMargins left="0.75" right="0.75" top="1" bottom="1" header="0.5" footer="0.5"/>
  <pageSetup paperSize="9" scale="57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H43"/>
  <sheetViews>
    <sheetView workbookViewId="0">
      <selection activeCell="B39" sqref="B39:F39"/>
    </sheetView>
  </sheetViews>
  <sheetFormatPr defaultRowHeight="13.2" x14ac:dyDescent="0.25"/>
  <cols>
    <col min="2" max="2" width="41" customWidth="1"/>
    <col min="3" max="3" width="41.44140625" style="7" bestFit="1" customWidth="1"/>
    <col min="4" max="4" width="11.5546875" style="7" customWidth="1"/>
    <col min="5" max="5" width="11.6640625" customWidth="1"/>
    <col min="6" max="6" width="16.33203125" customWidth="1"/>
    <col min="7" max="7" width="12.109375" customWidth="1"/>
  </cols>
  <sheetData>
    <row r="1" spans="1:8" x14ac:dyDescent="0.25">
      <c r="B1" s="50" t="s">
        <v>28</v>
      </c>
      <c r="C1" s="50"/>
      <c r="D1" s="50"/>
      <c r="E1" s="1"/>
      <c r="F1" s="1"/>
    </row>
    <row r="2" spans="1:8" x14ac:dyDescent="0.25">
      <c r="B2" s="18" t="s">
        <v>7</v>
      </c>
      <c r="C2" s="11" t="s">
        <v>2</v>
      </c>
      <c r="D2" s="11" t="s">
        <v>0</v>
      </c>
      <c r="E2" s="11" t="s">
        <v>3</v>
      </c>
      <c r="F2" s="16" t="s">
        <v>5</v>
      </c>
      <c r="G2" s="2" t="s">
        <v>1</v>
      </c>
      <c r="H2" s="2">
        <v>59</v>
      </c>
    </row>
    <row r="3" spans="1:8" x14ac:dyDescent="0.25">
      <c r="A3" s="2" t="s">
        <v>263</v>
      </c>
      <c r="B3" s="17" t="s">
        <v>141</v>
      </c>
      <c r="C3" s="17" t="s">
        <v>133</v>
      </c>
      <c r="D3" s="12">
        <v>38</v>
      </c>
      <c r="E3" s="13">
        <f t="shared" ref="E3:E43" si="0">D3*100/59</f>
        <v>64.406779661016955</v>
      </c>
      <c r="F3" s="14" t="s">
        <v>136</v>
      </c>
    </row>
    <row r="4" spans="1:8" x14ac:dyDescent="0.25">
      <c r="A4" s="2" t="s">
        <v>264</v>
      </c>
      <c r="B4" s="17" t="s">
        <v>131</v>
      </c>
      <c r="C4" s="17" t="s">
        <v>123</v>
      </c>
      <c r="D4" s="12">
        <v>31</v>
      </c>
      <c r="E4" s="13">
        <f t="shared" si="0"/>
        <v>52.542372881355931</v>
      </c>
      <c r="F4" s="14" t="s">
        <v>124</v>
      </c>
    </row>
    <row r="5" spans="1:8" x14ac:dyDescent="0.25">
      <c r="A5" s="2" t="s">
        <v>264</v>
      </c>
      <c r="B5" s="17" t="s">
        <v>128</v>
      </c>
      <c r="C5" s="17" t="s">
        <v>123</v>
      </c>
      <c r="D5" s="12">
        <v>28</v>
      </c>
      <c r="E5" s="13">
        <f t="shared" si="0"/>
        <v>47.457627118644069</v>
      </c>
      <c r="F5" s="14" t="s">
        <v>124</v>
      </c>
    </row>
    <row r="6" spans="1:8" x14ac:dyDescent="0.25">
      <c r="A6" s="3" t="s">
        <v>265</v>
      </c>
      <c r="B6" s="17" t="s">
        <v>130</v>
      </c>
      <c r="C6" s="17" t="s">
        <v>123</v>
      </c>
      <c r="D6" s="12">
        <v>24</v>
      </c>
      <c r="E6" s="13">
        <f t="shared" si="0"/>
        <v>40.677966101694913</v>
      </c>
      <c r="F6" s="14" t="s">
        <v>124</v>
      </c>
    </row>
    <row r="7" spans="1:8" x14ac:dyDescent="0.25">
      <c r="A7" s="3" t="s">
        <v>265</v>
      </c>
      <c r="B7" s="17" t="s">
        <v>127</v>
      </c>
      <c r="C7" s="17" t="s">
        <v>123</v>
      </c>
      <c r="D7" s="12">
        <v>19</v>
      </c>
      <c r="E7" s="13">
        <f t="shared" si="0"/>
        <v>32.203389830508478</v>
      </c>
      <c r="F7" s="14" t="s">
        <v>124</v>
      </c>
    </row>
    <row r="8" spans="1:8" x14ac:dyDescent="0.25">
      <c r="A8" s="3" t="s">
        <v>265</v>
      </c>
      <c r="B8" s="17" t="s">
        <v>129</v>
      </c>
      <c r="C8" s="17" t="s">
        <v>123</v>
      </c>
      <c r="D8" s="12">
        <v>8</v>
      </c>
      <c r="E8" s="13">
        <f t="shared" si="0"/>
        <v>13.559322033898304</v>
      </c>
      <c r="F8" s="14" t="s">
        <v>124</v>
      </c>
    </row>
    <row r="9" spans="1:8" x14ac:dyDescent="0.25">
      <c r="A9" s="3" t="s">
        <v>266</v>
      </c>
      <c r="B9" s="44" t="s">
        <v>225</v>
      </c>
      <c r="C9" s="44" t="s">
        <v>207</v>
      </c>
      <c r="D9" s="36">
        <v>31</v>
      </c>
      <c r="E9" s="13">
        <f t="shared" si="0"/>
        <v>52.542372881355931</v>
      </c>
      <c r="F9" s="44" t="s">
        <v>208</v>
      </c>
    </row>
    <row r="10" spans="1:8" x14ac:dyDescent="0.25">
      <c r="A10" s="2" t="s">
        <v>263</v>
      </c>
      <c r="B10" s="33" t="s">
        <v>166</v>
      </c>
      <c r="C10" s="17" t="s">
        <v>143</v>
      </c>
      <c r="D10" s="34">
        <v>38</v>
      </c>
      <c r="E10" s="13">
        <f t="shared" si="0"/>
        <v>64.406779661016955</v>
      </c>
      <c r="F10" s="14" t="s">
        <v>144</v>
      </c>
    </row>
    <row r="11" spans="1:8" x14ac:dyDescent="0.25">
      <c r="A11" s="2" t="s">
        <v>264</v>
      </c>
      <c r="B11" s="33" t="s">
        <v>170</v>
      </c>
      <c r="C11" s="17" t="s">
        <v>143</v>
      </c>
      <c r="D11" s="34">
        <v>30</v>
      </c>
      <c r="E11" s="13">
        <f t="shared" si="0"/>
        <v>50.847457627118644</v>
      </c>
      <c r="F11" s="14" t="s">
        <v>144</v>
      </c>
    </row>
    <row r="12" spans="1:8" x14ac:dyDescent="0.25">
      <c r="A12" s="3" t="s">
        <v>265</v>
      </c>
      <c r="B12" s="33" t="s">
        <v>168</v>
      </c>
      <c r="C12" s="17" t="s">
        <v>143</v>
      </c>
      <c r="D12" s="34">
        <v>20</v>
      </c>
      <c r="E12" s="13">
        <f t="shared" si="0"/>
        <v>33.898305084745765</v>
      </c>
      <c r="F12" s="14" t="s">
        <v>144</v>
      </c>
    </row>
    <row r="13" spans="1:8" x14ac:dyDescent="0.25">
      <c r="A13" s="3" t="s">
        <v>265</v>
      </c>
      <c r="B13" s="33" t="s">
        <v>169</v>
      </c>
      <c r="C13" s="17" t="s">
        <v>143</v>
      </c>
      <c r="D13" s="34">
        <v>17</v>
      </c>
      <c r="E13" s="13">
        <f t="shared" si="0"/>
        <v>28.8135593220339</v>
      </c>
      <c r="F13" s="14" t="s">
        <v>144</v>
      </c>
    </row>
    <row r="14" spans="1:8" x14ac:dyDescent="0.25">
      <c r="A14" s="3" t="s">
        <v>265</v>
      </c>
      <c r="B14" s="33" t="s">
        <v>167</v>
      </c>
      <c r="C14" s="17" t="s">
        <v>143</v>
      </c>
      <c r="D14" s="34">
        <v>12</v>
      </c>
      <c r="E14" s="13">
        <f t="shared" si="0"/>
        <v>20.338983050847457</v>
      </c>
      <c r="F14" s="14" t="s">
        <v>144</v>
      </c>
    </row>
    <row r="15" spans="1:8" x14ac:dyDescent="0.25">
      <c r="A15" s="2" t="s">
        <v>263</v>
      </c>
      <c r="B15" s="31" t="s">
        <v>237</v>
      </c>
      <c r="C15" s="17" t="s">
        <v>233</v>
      </c>
      <c r="D15" s="12">
        <v>42</v>
      </c>
      <c r="E15" s="13">
        <f t="shared" si="0"/>
        <v>71.186440677966104</v>
      </c>
      <c r="F15" s="14" t="s">
        <v>234</v>
      </c>
    </row>
    <row r="16" spans="1:8" x14ac:dyDescent="0.25">
      <c r="A16" s="2" t="s">
        <v>264</v>
      </c>
      <c r="B16" s="31" t="s">
        <v>236</v>
      </c>
      <c r="C16" s="17" t="s">
        <v>233</v>
      </c>
      <c r="D16" s="12">
        <v>41</v>
      </c>
      <c r="E16" s="13">
        <f t="shared" si="0"/>
        <v>69.491525423728817</v>
      </c>
      <c r="F16" s="14" t="s">
        <v>234</v>
      </c>
    </row>
    <row r="17" spans="1:7" x14ac:dyDescent="0.25">
      <c r="A17" s="2" t="s">
        <v>264</v>
      </c>
      <c r="B17" s="31" t="s">
        <v>235</v>
      </c>
      <c r="C17" s="17" t="s">
        <v>233</v>
      </c>
      <c r="D17" s="12">
        <v>32</v>
      </c>
      <c r="E17" s="13">
        <f t="shared" si="0"/>
        <v>54.237288135593218</v>
      </c>
      <c r="F17" s="14" t="s">
        <v>234</v>
      </c>
    </row>
    <row r="18" spans="1:7" ht="15.6" x14ac:dyDescent="0.3">
      <c r="A18" s="2" t="s">
        <v>263</v>
      </c>
      <c r="B18" s="32" t="s">
        <v>34</v>
      </c>
      <c r="C18" s="28" t="s">
        <v>4</v>
      </c>
      <c r="D18" s="27">
        <v>50</v>
      </c>
      <c r="E18" s="13">
        <f t="shared" si="0"/>
        <v>84.745762711864401</v>
      </c>
      <c r="F18" s="37" t="s">
        <v>27</v>
      </c>
    </row>
    <row r="19" spans="1:7" ht="15.6" x14ac:dyDescent="0.3">
      <c r="A19" s="2" t="s">
        <v>264</v>
      </c>
      <c r="B19" s="32" t="s">
        <v>35</v>
      </c>
      <c r="C19" s="28" t="s">
        <v>4</v>
      </c>
      <c r="D19" s="27">
        <v>49</v>
      </c>
      <c r="E19" s="13">
        <f t="shared" si="0"/>
        <v>83.050847457627114</v>
      </c>
      <c r="F19" s="37" t="s">
        <v>27</v>
      </c>
    </row>
    <row r="20" spans="1:7" ht="15.6" x14ac:dyDescent="0.3">
      <c r="A20" s="2" t="s">
        <v>264</v>
      </c>
      <c r="B20" s="32" t="s">
        <v>41</v>
      </c>
      <c r="C20" s="28" t="s">
        <v>4</v>
      </c>
      <c r="D20" s="35">
        <v>47</v>
      </c>
      <c r="E20" s="13">
        <f t="shared" si="0"/>
        <v>79.66101694915254</v>
      </c>
      <c r="F20" s="37" t="s">
        <v>27</v>
      </c>
    </row>
    <row r="21" spans="1:7" ht="15.6" x14ac:dyDescent="0.3">
      <c r="A21" s="2" t="s">
        <v>264</v>
      </c>
      <c r="B21" s="32" t="s">
        <v>38</v>
      </c>
      <c r="C21" s="28" t="s">
        <v>4</v>
      </c>
      <c r="D21" s="35">
        <v>45</v>
      </c>
      <c r="E21" s="13">
        <f t="shared" si="0"/>
        <v>76.271186440677965</v>
      </c>
      <c r="F21" s="37" t="s">
        <v>27</v>
      </c>
    </row>
    <row r="22" spans="1:7" ht="15.6" x14ac:dyDescent="0.3">
      <c r="A22" s="2" t="s">
        <v>264</v>
      </c>
      <c r="B22" s="32" t="s">
        <v>36</v>
      </c>
      <c r="C22" s="28" t="s">
        <v>4</v>
      </c>
      <c r="D22" s="35">
        <v>43.5</v>
      </c>
      <c r="E22" s="13">
        <f t="shared" si="0"/>
        <v>73.728813559322035</v>
      </c>
      <c r="F22" s="37" t="s">
        <v>27</v>
      </c>
    </row>
    <row r="23" spans="1:7" ht="15.6" x14ac:dyDescent="0.3">
      <c r="A23" s="2" t="s">
        <v>264</v>
      </c>
      <c r="B23" s="32" t="s">
        <v>37</v>
      </c>
      <c r="C23" s="28" t="s">
        <v>4</v>
      </c>
      <c r="D23" s="35">
        <v>43</v>
      </c>
      <c r="E23" s="13">
        <f t="shared" si="0"/>
        <v>72.881355932203391</v>
      </c>
      <c r="F23" s="37" t="s">
        <v>27</v>
      </c>
      <c r="G23">
        <v>59</v>
      </c>
    </row>
    <row r="24" spans="1:7" ht="15.6" x14ac:dyDescent="0.3">
      <c r="A24" s="2" t="s">
        <v>264</v>
      </c>
      <c r="B24" s="32" t="s">
        <v>32</v>
      </c>
      <c r="C24" s="28" t="s">
        <v>4</v>
      </c>
      <c r="D24" s="27">
        <v>41.5</v>
      </c>
      <c r="E24" s="13">
        <f t="shared" si="0"/>
        <v>70.33898305084746</v>
      </c>
      <c r="F24" s="37" t="s">
        <v>27</v>
      </c>
    </row>
    <row r="25" spans="1:7" ht="15.6" x14ac:dyDescent="0.3">
      <c r="A25" s="2" t="s">
        <v>264</v>
      </c>
      <c r="B25" s="32" t="s">
        <v>30</v>
      </c>
      <c r="C25" s="28" t="s">
        <v>4</v>
      </c>
      <c r="D25" s="27">
        <v>40</v>
      </c>
      <c r="E25" s="13">
        <f t="shared" si="0"/>
        <v>67.79661016949153</v>
      </c>
      <c r="F25" s="37" t="s">
        <v>27</v>
      </c>
    </row>
    <row r="26" spans="1:7" ht="15.6" x14ac:dyDescent="0.3">
      <c r="A26" s="2" t="s">
        <v>264</v>
      </c>
      <c r="B26" s="32" t="s">
        <v>33</v>
      </c>
      <c r="C26" s="28" t="s">
        <v>4</v>
      </c>
      <c r="D26" s="27">
        <v>39.5</v>
      </c>
      <c r="E26" s="13">
        <f t="shared" si="0"/>
        <v>66.949152542372886</v>
      </c>
      <c r="F26" s="37" t="s">
        <v>27</v>
      </c>
    </row>
    <row r="27" spans="1:7" ht="15.6" x14ac:dyDescent="0.3">
      <c r="A27" s="2" t="s">
        <v>264</v>
      </c>
      <c r="B27" s="32" t="s">
        <v>43</v>
      </c>
      <c r="C27" s="28" t="s">
        <v>4</v>
      </c>
      <c r="D27" s="35">
        <v>39.5</v>
      </c>
      <c r="E27" s="13">
        <f t="shared" si="0"/>
        <v>66.949152542372886</v>
      </c>
      <c r="F27" s="37" t="s">
        <v>27</v>
      </c>
    </row>
    <row r="28" spans="1:7" ht="15.6" x14ac:dyDescent="0.3">
      <c r="A28" s="2" t="s">
        <v>264</v>
      </c>
      <c r="B28" s="32" t="s">
        <v>40</v>
      </c>
      <c r="C28" s="28" t="s">
        <v>4</v>
      </c>
      <c r="D28" s="35">
        <v>39</v>
      </c>
      <c r="E28" s="13">
        <f t="shared" si="0"/>
        <v>66.101694915254242</v>
      </c>
      <c r="F28" s="37" t="s">
        <v>27</v>
      </c>
    </row>
    <row r="29" spans="1:7" ht="15.6" x14ac:dyDescent="0.3">
      <c r="A29" s="2" t="s">
        <v>264</v>
      </c>
      <c r="B29" s="32" t="s">
        <v>29</v>
      </c>
      <c r="C29" s="28" t="s">
        <v>4</v>
      </c>
      <c r="D29" s="27">
        <v>36</v>
      </c>
      <c r="E29" s="13">
        <f t="shared" si="0"/>
        <v>61.016949152542374</v>
      </c>
      <c r="F29" s="37" t="s">
        <v>27</v>
      </c>
    </row>
    <row r="30" spans="1:7" ht="15.6" x14ac:dyDescent="0.3">
      <c r="A30" s="2" t="s">
        <v>264</v>
      </c>
      <c r="B30" s="32" t="s">
        <v>31</v>
      </c>
      <c r="C30" s="28" t="s">
        <v>4</v>
      </c>
      <c r="D30" s="27">
        <v>36</v>
      </c>
      <c r="E30" s="13">
        <f t="shared" si="0"/>
        <v>61.016949152542374</v>
      </c>
      <c r="F30" s="37" t="s">
        <v>27</v>
      </c>
    </row>
    <row r="31" spans="1:7" ht="15.6" x14ac:dyDescent="0.3">
      <c r="A31" s="2" t="s">
        <v>264</v>
      </c>
      <c r="B31" s="32" t="s">
        <v>39</v>
      </c>
      <c r="C31" s="28" t="s">
        <v>4</v>
      </c>
      <c r="D31" s="35">
        <v>33.5</v>
      </c>
      <c r="E31" s="13">
        <f t="shared" si="0"/>
        <v>56.779661016949156</v>
      </c>
      <c r="F31" s="37" t="s">
        <v>27</v>
      </c>
    </row>
    <row r="32" spans="1:7" ht="15.6" x14ac:dyDescent="0.3">
      <c r="A32" s="2" t="s">
        <v>264</v>
      </c>
      <c r="B32" s="32" t="s">
        <v>42</v>
      </c>
      <c r="C32" s="28" t="s">
        <v>4</v>
      </c>
      <c r="D32" s="35">
        <v>33.5</v>
      </c>
      <c r="E32" s="13">
        <f t="shared" si="0"/>
        <v>56.779661016949156</v>
      </c>
      <c r="F32" s="37" t="s">
        <v>27</v>
      </c>
    </row>
    <row r="33" spans="1:7" x14ac:dyDescent="0.25">
      <c r="A33" s="2" t="s">
        <v>263</v>
      </c>
      <c r="B33" s="23" t="s">
        <v>255</v>
      </c>
      <c r="C33" s="3" t="s">
        <v>239</v>
      </c>
      <c r="D33" s="6">
        <v>37</v>
      </c>
      <c r="E33" s="13">
        <f t="shared" si="0"/>
        <v>62.711864406779661</v>
      </c>
      <c r="F33" s="5" t="s">
        <v>240</v>
      </c>
    </row>
    <row r="34" spans="1:7" x14ac:dyDescent="0.25">
      <c r="A34" s="2" t="s">
        <v>264</v>
      </c>
      <c r="B34" s="23" t="s">
        <v>256</v>
      </c>
      <c r="C34" s="3" t="s">
        <v>239</v>
      </c>
      <c r="D34" s="6">
        <v>34</v>
      </c>
      <c r="E34" s="13">
        <f t="shared" si="0"/>
        <v>57.627118644067799</v>
      </c>
      <c r="F34" s="5" t="s">
        <v>240</v>
      </c>
    </row>
    <row r="35" spans="1:7" x14ac:dyDescent="0.25">
      <c r="A35" s="2" t="s">
        <v>264</v>
      </c>
      <c r="B35" s="44" t="s">
        <v>257</v>
      </c>
      <c r="C35" s="17" t="s">
        <v>239</v>
      </c>
      <c r="D35" s="12">
        <v>31.5</v>
      </c>
      <c r="E35" s="13">
        <f t="shared" si="0"/>
        <v>53.389830508474574</v>
      </c>
      <c r="F35" s="14" t="s">
        <v>240</v>
      </c>
      <c r="G35" s="31">
        <v>59</v>
      </c>
    </row>
    <row r="36" spans="1:7" x14ac:dyDescent="0.25">
      <c r="A36" s="2" t="s">
        <v>264</v>
      </c>
      <c r="B36" s="44" t="s">
        <v>258</v>
      </c>
      <c r="C36" s="17" t="s">
        <v>239</v>
      </c>
      <c r="D36" s="12">
        <v>30</v>
      </c>
      <c r="E36" s="13">
        <f t="shared" si="0"/>
        <v>50.847457627118644</v>
      </c>
      <c r="F36" s="14" t="s">
        <v>240</v>
      </c>
      <c r="G36" s="31">
        <v>59</v>
      </c>
    </row>
    <row r="37" spans="1:7" x14ac:dyDescent="0.25">
      <c r="A37" s="2" t="s">
        <v>264</v>
      </c>
      <c r="B37" s="44" t="s">
        <v>259</v>
      </c>
      <c r="C37" s="17" t="s">
        <v>239</v>
      </c>
      <c r="D37" s="12">
        <v>28</v>
      </c>
      <c r="E37" s="13">
        <f t="shared" si="0"/>
        <v>47.457627118644069</v>
      </c>
      <c r="F37" s="14" t="s">
        <v>240</v>
      </c>
      <c r="G37" s="31">
        <v>59</v>
      </c>
    </row>
    <row r="38" spans="1:7" x14ac:dyDescent="0.25">
      <c r="A38" s="2" t="s">
        <v>264</v>
      </c>
      <c r="B38" s="23" t="s">
        <v>260</v>
      </c>
      <c r="C38" s="3" t="s">
        <v>239</v>
      </c>
      <c r="D38" s="6">
        <v>27</v>
      </c>
      <c r="E38" s="13">
        <f t="shared" si="0"/>
        <v>45.762711864406782</v>
      </c>
      <c r="F38" s="5" t="s">
        <v>240</v>
      </c>
    </row>
    <row r="39" spans="1:7" x14ac:dyDescent="0.25">
      <c r="A39" s="3" t="s">
        <v>266</v>
      </c>
      <c r="B39" s="23" t="s">
        <v>199</v>
      </c>
      <c r="C39" s="3" t="s">
        <v>182</v>
      </c>
      <c r="D39" s="6">
        <v>35</v>
      </c>
      <c r="E39" s="13">
        <f t="shared" si="0"/>
        <v>59.322033898305087</v>
      </c>
      <c r="F39" s="5" t="s">
        <v>183</v>
      </c>
    </row>
    <row r="40" spans="1:7" x14ac:dyDescent="0.25">
      <c r="A40" s="3" t="s">
        <v>265</v>
      </c>
      <c r="B40" s="46" t="s">
        <v>201</v>
      </c>
      <c r="C40" s="28" t="s">
        <v>182</v>
      </c>
      <c r="D40" s="27">
        <v>24</v>
      </c>
      <c r="E40" s="13">
        <f t="shared" si="0"/>
        <v>40.677966101694913</v>
      </c>
      <c r="F40" s="37" t="s">
        <v>183</v>
      </c>
    </row>
    <row r="41" spans="1:7" x14ac:dyDescent="0.25">
      <c r="A41" s="3" t="s">
        <v>265</v>
      </c>
      <c r="B41" s="46" t="s">
        <v>198</v>
      </c>
      <c r="C41" s="28" t="s">
        <v>182</v>
      </c>
      <c r="D41" s="27">
        <v>22</v>
      </c>
      <c r="E41" s="13">
        <f t="shared" si="0"/>
        <v>37.288135593220339</v>
      </c>
      <c r="F41" s="37" t="s">
        <v>183</v>
      </c>
    </row>
    <row r="42" spans="1:7" x14ac:dyDescent="0.25">
      <c r="A42" s="3" t="s">
        <v>265</v>
      </c>
      <c r="B42" s="23" t="s">
        <v>197</v>
      </c>
      <c r="C42" s="3" t="s">
        <v>182</v>
      </c>
      <c r="D42" s="6">
        <v>16</v>
      </c>
      <c r="E42" s="13">
        <f t="shared" si="0"/>
        <v>27.118644067796609</v>
      </c>
      <c r="F42" s="5" t="s">
        <v>183</v>
      </c>
    </row>
    <row r="43" spans="1:7" x14ac:dyDescent="0.25">
      <c r="A43" s="3" t="s">
        <v>265</v>
      </c>
      <c r="B43" s="23" t="s">
        <v>200</v>
      </c>
      <c r="C43" s="3" t="s">
        <v>182</v>
      </c>
      <c r="D43" s="6">
        <v>13</v>
      </c>
      <c r="E43" s="13">
        <f t="shared" si="0"/>
        <v>22.033898305084747</v>
      </c>
      <c r="F43" s="5" t="s">
        <v>183</v>
      </c>
    </row>
  </sheetData>
  <autoFilter ref="B2:F43">
    <sortState ref="B3:F43">
      <sortCondition ref="C2:C10"/>
    </sortState>
  </autoFilter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H23"/>
  <sheetViews>
    <sheetView workbookViewId="0">
      <selection activeCell="B19" sqref="B19:F20"/>
    </sheetView>
  </sheetViews>
  <sheetFormatPr defaultRowHeight="13.2" x14ac:dyDescent="0.25"/>
  <cols>
    <col min="2" max="2" width="40.5546875" bestFit="1" customWidth="1"/>
    <col min="3" max="3" width="40.88671875" bestFit="1" customWidth="1"/>
    <col min="4" max="4" width="12.5546875" style="7" customWidth="1"/>
    <col min="5" max="5" width="11.5546875" style="7" customWidth="1"/>
    <col min="6" max="6" width="20.109375" customWidth="1"/>
    <col min="7" max="7" width="19.6640625" customWidth="1"/>
  </cols>
  <sheetData>
    <row r="1" spans="1:8" x14ac:dyDescent="0.25">
      <c r="B1" s="50" t="s">
        <v>16</v>
      </c>
      <c r="C1" s="50"/>
      <c r="D1" s="50"/>
      <c r="E1" s="1"/>
      <c r="F1" s="1"/>
    </row>
    <row r="2" spans="1:8" x14ac:dyDescent="0.25">
      <c r="B2" s="10" t="s">
        <v>7</v>
      </c>
      <c r="C2" s="11" t="s">
        <v>2</v>
      </c>
      <c r="D2" s="11" t="s">
        <v>0</v>
      </c>
      <c r="E2" s="11" t="s">
        <v>3</v>
      </c>
      <c r="F2" s="16" t="s">
        <v>5</v>
      </c>
      <c r="G2" s="2" t="s">
        <v>1</v>
      </c>
      <c r="H2" s="2">
        <v>50</v>
      </c>
    </row>
    <row r="3" spans="1:8" x14ac:dyDescent="0.25">
      <c r="A3" s="2" t="s">
        <v>263</v>
      </c>
      <c r="B3" s="33" t="s">
        <v>173</v>
      </c>
      <c r="C3" s="17" t="s">
        <v>143</v>
      </c>
      <c r="D3" s="34">
        <v>35</v>
      </c>
      <c r="E3" s="13">
        <f t="shared" ref="E3:E23" si="0">D3/50*100</f>
        <v>70</v>
      </c>
      <c r="F3" s="14" t="s">
        <v>144</v>
      </c>
    </row>
    <row r="4" spans="1:8" x14ac:dyDescent="0.25">
      <c r="A4" s="2" t="s">
        <v>264</v>
      </c>
      <c r="B4" s="33" t="s">
        <v>171</v>
      </c>
      <c r="C4" s="17" t="s">
        <v>143</v>
      </c>
      <c r="D4" s="34">
        <v>32</v>
      </c>
      <c r="E4" s="13">
        <f t="shared" si="0"/>
        <v>64</v>
      </c>
      <c r="F4" s="14" t="s">
        <v>144</v>
      </c>
    </row>
    <row r="5" spans="1:8" x14ac:dyDescent="0.25">
      <c r="A5" s="3" t="s">
        <v>265</v>
      </c>
      <c r="B5" s="33" t="s">
        <v>174</v>
      </c>
      <c r="C5" s="17" t="s">
        <v>143</v>
      </c>
      <c r="D5" s="34">
        <v>21</v>
      </c>
      <c r="E5" s="13">
        <f t="shared" si="0"/>
        <v>42</v>
      </c>
      <c r="F5" s="14" t="s">
        <v>144</v>
      </c>
    </row>
    <row r="6" spans="1:8" x14ac:dyDescent="0.25">
      <c r="A6" s="3" t="s">
        <v>265</v>
      </c>
      <c r="B6" s="33" t="s">
        <v>172</v>
      </c>
      <c r="C6" s="17" t="s">
        <v>143</v>
      </c>
      <c r="D6" s="34">
        <v>20</v>
      </c>
      <c r="E6" s="13">
        <f t="shared" si="0"/>
        <v>40</v>
      </c>
      <c r="F6" s="14" t="s">
        <v>144</v>
      </c>
    </row>
    <row r="7" spans="1:8" x14ac:dyDescent="0.25">
      <c r="A7" s="3" t="s">
        <v>265</v>
      </c>
      <c r="B7" s="33" t="s">
        <v>175</v>
      </c>
      <c r="C7" s="17" t="s">
        <v>143</v>
      </c>
      <c r="D7" s="34">
        <v>13</v>
      </c>
      <c r="E7" s="13">
        <f t="shared" si="0"/>
        <v>26</v>
      </c>
      <c r="F7" s="14" t="s">
        <v>144</v>
      </c>
    </row>
    <row r="8" spans="1:8" ht="15.6" x14ac:dyDescent="0.3">
      <c r="A8" s="3" t="s">
        <v>263</v>
      </c>
      <c r="B8" s="9" t="s">
        <v>25</v>
      </c>
      <c r="C8" s="17" t="s">
        <v>17</v>
      </c>
      <c r="D8" s="12">
        <v>37</v>
      </c>
      <c r="E8" s="13">
        <f t="shared" si="0"/>
        <v>74</v>
      </c>
      <c r="F8" s="14" t="s">
        <v>27</v>
      </c>
    </row>
    <row r="9" spans="1:8" ht="15.6" x14ac:dyDescent="0.3">
      <c r="A9" s="2" t="s">
        <v>264</v>
      </c>
      <c r="B9" s="9" t="s">
        <v>18</v>
      </c>
      <c r="C9" s="17" t="s">
        <v>17</v>
      </c>
      <c r="D9" s="12">
        <v>36</v>
      </c>
      <c r="E9" s="13">
        <f t="shared" si="0"/>
        <v>72</v>
      </c>
      <c r="F9" s="14" t="s">
        <v>27</v>
      </c>
    </row>
    <row r="10" spans="1:8" ht="15.6" x14ac:dyDescent="0.3">
      <c r="A10" s="2" t="s">
        <v>264</v>
      </c>
      <c r="B10" s="9" t="s">
        <v>20</v>
      </c>
      <c r="C10" s="17" t="s">
        <v>17</v>
      </c>
      <c r="D10" s="12">
        <v>31</v>
      </c>
      <c r="E10" s="13">
        <f t="shared" si="0"/>
        <v>62</v>
      </c>
      <c r="F10" s="14" t="s">
        <v>27</v>
      </c>
    </row>
    <row r="11" spans="1:8" ht="15.6" x14ac:dyDescent="0.3">
      <c r="A11" s="2" t="s">
        <v>264</v>
      </c>
      <c r="B11" s="9" t="s">
        <v>22</v>
      </c>
      <c r="C11" s="17" t="s">
        <v>17</v>
      </c>
      <c r="D11" s="12">
        <v>29</v>
      </c>
      <c r="E11" s="13">
        <f t="shared" si="0"/>
        <v>57.999999999999993</v>
      </c>
      <c r="F11" s="14" t="s">
        <v>27</v>
      </c>
    </row>
    <row r="12" spans="1:8" ht="15.6" x14ac:dyDescent="0.3">
      <c r="A12" s="2" t="s">
        <v>264</v>
      </c>
      <c r="B12" s="32" t="s">
        <v>24</v>
      </c>
      <c r="C12" s="28" t="s">
        <v>17</v>
      </c>
      <c r="D12" s="27">
        <v>26</v>
      </c>
      <c r="E12" s="13">
        <f t="shared" si="0"/>
        <v>52</v>
      </c>
      <c r="F12" s="37" t="s">
        <v>27</v>
      </c>
    </row>
    <row r="13" spans="1:8" ht="15.6" x14ac:dyDescent="0.3">
      <c r="A13" s="2" t="s">
        <v>264</v>
      </c>
      <c r="B13" s="32" t="s">
        <v>23</v>
      </c>
      <c r="C13" s="28" t="s">
        <v>17</v>
      </c>
      <c r="D13" s="27">
        <v>25</v>
      </c>
      <c r="E13" s="13">
        <f t="shared" si="0"/>
        <v>50</v>
      </c>
      <c r="F13" s="37" t="s">
        <v>27</v>
      </c>
    </row>
    <row r="14" spans="1:8" ht="15.6" x14ac:dyDescent="0.3">
      <c r="A14" s="2" t="s">
        <v>264</v>
      </c>
      <c r="B14" s="32" t="s">
        <v>21</v>
      </c>
      <c r="C14" s="28" t="s">
        <v>17</v>
      </c>
      <c r="D14" s="27">
        <v>23</v>
      </c>
      <c r="E14" s="13">
        <f t="shared" si="0"/>
        <v>46</v>
      </c>
      <c r="F14" s="37" t="s">
        <v>27</v>
      </c>
    </row>
    <row r="15" spans="1:8" ht="15.6" x14ac:dyDescent="0.3">
      <c r="A15" s="3" t="s">
        <v>265</v>
      </c>
      <c r="B15" s="32" t="s">
        <v>19</v>
      </c>
      <c r="C15" s="28" t="s">
        <v>17</v>
      </c>
      <c r="D15" s="27">
        <v>21</v>
      </c>
      <c r="E15" s="13">
        <f t="shared" si="0"/>
        <v>42</v>
      </c>
      <c r="F15" s="37" t="s">
        <v>27</v>
      </c>
    </row>
    <row r="16" spans="1:8" ht="15.6" x14ac:dyDescent="0.3">
      <c r="A16" s="3" t="s">
        <v>265</v>
      </c>
      <c r="B16" s="32" t="s">
        <v>26</v>
      </c>
      <c r="C16" s="28" t="s">
        <v>17</v>
      </c>
      <c r="D16" s="35">
        <v>15</v>
      </c>
      <c r="E16" s="13">
        <f t="shared" si="0"/>
        <v>30</v>
      </c>
      <c r="F16" s="37" t="s">
        <v>27</v>
      </c>
    </row>
    <row r="17" spans="1:6" x14ac:dyDescent="0.25">
      <c r="A17" s="2" t="s">
        <v>263</v>
      </c>
      <c r="B17" s="28" t="s">
        <v>261</v>
      </c>
      <c r="C17" s="28" t="s">
        <v>239</v>
      </c>
      <c r="D17" s="27">
        <v>42</v>
      </c>
      <c r="E17" s="13">
        <f t="shared" si="0"/>
        <v>84</v>
      </c>
      <c r="F17" s="37" t="s">
        <v>240</v>
      </c>
    </row>
    <row r="18" spans="1:6" x14ac:dyDescent="0.25">
      <c r="A18" s="2" t="s">
        <v>264</v>
      </c>
      <c r="B18" s="28" t="s">
        <v>262</v>
      </c>
      <c r="C18" s="28" t="s">
        <v>239</v>
      </c>
      <c r="D18" s="27">
        <v>34</v>
      </c>
      <c r="E18" s="13">
        <f t="shared" si="0"/>
        <v>68</v>
      </c>
      <c r="F18" s="37" t="s">
        <v>240</v>
      </c>
    </row>
    <row r="19" spans="1:6" x14ac:dyDescent="0.25">
      <c r="A19" s="2" t="s">
        <v>264</v>
      </c>
      <c r="B19" s="3" t="s">
        <v>203</v>
      </c>
      <c r="C19" s="3" t="s">
        <v>182</v>
      </c>
      <c r="D19" s="6">
        <v>25</v>
      </c>
      <c r="E19" s="13">
        <f t="shared" si="0"/>
        <v>50</v>
      </c>
      <c r="F19" s="5" t="s">
        <v>183</v>
      </c>
    </row>
    <row r="20" spans="1:6" x14ac:dyDescent="0.25">
      <c r="A20" s="2" t="s">
        <v>264</v>
      </c>
      <c r="B20" s="3" t="s">
        <v>204</v>
      </c>
      <c r="C20" s="3" t="s">
        <v>182</v>
      </c>
      <c r="D20" s="6">
        <v>25</v>
      </c>
      <c r="E20" s="13">
        <f t="shared" si="0"/>
        <v>50</v>
      </c>
      <c r="F20" s="5" t="s">
        <v>183</v>
      </c>
    </row>
    <row r="21" spans="1:6" x14ac:dyDescent="0.25">
      <c r="A21" s="3" t="s">
        <v>265</v>
      </c>
      <c r="B21" s="3" t="s">
        <v>202</v>
      </c>
      <c r="C21" s="3" t="s">
        <v>182</v>
      </c>
      <c r="D21" s="6">
        <v>9</v>
      </c>
      <c r="E21" s="13">
        <f t="shared" si="0"/>
        <v>18</v>
      </c>
      <c r="F21" s="5" t="s">
        <v>183</v>
      </c>
    </row>
    <row r="22" spans="1:6" x14ac:dyDescent="0.25">
      <c r="A22" s="3" t="s">
        <v>265</v>
      </c>
      <c r="B22" s="3" t="s">
        <v>232</v>
      </c>
      <c r="C22" s="28" t="s">
        <v>229</v>
      </c>
      <c r="D22" s="6">
        <v>19</v>
      </c>
      <c r="E22" s="13">
        <f t="shared" si="0"/>
        <v>38</v>
      </c>
      <c r="F22" s="30"/>
    </row>
    <row r="23" spans="1:6" x14ac:dyDescent="0.25">
      <c r="A23" s="3" t="s">
        <v>265</v>
      </c>
      <c r="B23" s="26" t="s">
        <v>231</v>
      </c>
      <c r="C23" s="28" t="s">
        <v>229</v>
      </c>
      <c r="D23" s="29">
        <v>16</v>
      </c>
      <c r="E23" s="13">
        <f t="shared" si="0"/>
        <v>32</v>
      </c>
      <c r="F23" s="30" t="s">
        <v>230</v>
      </c>
    </row>
  </sheetData>
  <autoFilter ref="B2:F23">
    <sortState ref="B3:F23">
      <sortCondition ref="C2:C10"/>
    </sortState>
  </autoFilter>
  <mergeCells count="1">
    <mergeCell ref="B1:D1"/>
  </mergeCells>
  <phoneticPr fontId="0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499984740745262"/>
  </sheetPr>
  <dimension ref="A1:H15"/>
  <sheetViews>
    <sheetView tabSelected="1" workbookViewId="0">
      <selection activeCell="J18" sqref="J18"/>
    </sheetView>
  </sheetViews>
  <sheetFormatPr defaultRowHeight="13.2" x14ac:dyDescent="0.25"/>
  <cols>
    <col min="2" max="2" width="34.6640625" customWidth="1"/>
    <col min="3" max="3" width="47.109375" customWidth="1"/>
    <col min="4" max="4" width="9.88671875" style="7" customWidth="1"/>
    <col min="5" max="5" width="11.33203125" style="7" customWidth="1"/>
    <col min="6" max="6" width="15.6640625" customWidth="1"/>
    <col min="7" max="7" width="19" customWidth="1"/>
  </cols>
  <sheetData>
    <row r="1" spans="1:8" x14ac:dyDescent="0.25">
      <c r="B1" s="50" t="s">
        <v>8</v>
      </c>
      <c r="C1" s="50"/>
      <c r="D1" s="50"/>
      <c r="E1" s="1"/>
      <c r="F1" s="1"/>
    </row>
    <row r="2" spans="1:8" x14ac:dyDescent="0.25">
      <c r="B2" s="10" t="s">
        <v>7</v>
      </c>
      <c r="C2" s="11" t="s">
        <v>2</v>
      </c>
      <c r="D2" s="11" t="s">
        <v>0</v>
      </c>
      <c r="E2" s="11" t="s">
        <v>3</v>
      </c>
      <c r="F2" s="11" t="s">
        <v>5</v>
      </c>
      <c r="G2" s="2" t="s">
        <v>1</v>
      </c>
      <c r="H2" s="2">
        <v>50</v>
      </c>
    </row>
    <row r="3" spans="1:8" ht="16.5" customHeight="1" x14ac:dyDescent="0.25">
      <c r="A3" s="2" t="s">
        <v>263</v>
      </c>
      <c r="B3" s="17" t="s">
        <v>226</v>
      </c>
      <c r="C3" s="17" t="s">
        <v>207</v>
      </c>
      <c r="D3" s="12">
        <v>42</v>
      </c>
      <c r="E3" s="13">
        <f t="shared" ref="E3:E15" si="0">D3*100/50</f>
        <v>84</v>
      </c>
      <c r="F3" s="17" t="s">
        <v>227</v>
      </c>
    </row>
    <row r="4" spans="1:8" ht="17.25" customHeight="1" x14ac:dyDescent="0.25">
      <c r="A4" s="3" t="s">
        <v>265</v>
      </c>
      <c r="B4" s="33" t="s">
        <v>177</v>
      </c>
      <c r="C4" s="17" t="s">
        <v>143</v>
      </c>
      <c r="D4" s="34">
        <v>21</v>
      </c>
      <c r="E4" s="13">
        <f t="shared" si="0"/>
        <v>42</v>
      </c>
      <c r="F4" s="14" t="s">
        <v>144</v>
      </c>
    </row>
    <row r="5" spans="1:8" ht="15" customHeight="1" x14ac:dyDescent="0.25">
      <c r="A5" s="3" t="s">
        <v>265</v>
      </c>
      <c r="B5" s="33" t="s">
        <v>176</v>
      </c>
      <c r="C5" s="17" t="s">
        <v>143</v>
      </c>
      <c r="D5" s="34">
        <v>18</v>
      </c>
      <c r="E5" s="13">
        <f t="shared" si="0"/>
        <v>36</v>
      </c>
      <c r="F5" s="14" t="s">
        <v>144</v>
      </c>
    </row>
    <row r="6" spans="1:8" ht="15.75" customHeight="1" x14ac:dyDescent="0.25">
      <c r="A6" s="3" t="s">
        <v>265</v>
      </c>
      <c r="B6" s="33" t="s">
        <v>179</v>
      </c>
      <c r="C6" s="17" t="s">
        <v>143</v>
      </c>
      <c r="D6" s="34">
        <v>16</v>
      </c>
      <c r="E6" s="13">
        <f t="shared" si="0"/>
        <v>32</v>
      </c>
      <c r="F6" s="14" t="s">
        <v>144</v>
      </c>
    </row>
    <row r="7" spans="1:8" ht="16.5" customHeight="1" x14ac:dyDescent="0.25">
      <c r="A7" s="3" t="s">
        <v>265</v>
      </c>
      <c r="B7" s="33" t="s">
        <v>180</v>
      </c>
      <c r="C7" s="17" t="s">
        <v>143</v>
      </c>
      <c r="D7" s="34">
        <v>16</v>
      </c>
      <c r="E7" s="13">
        <f t="shared" si="0"/>
        <v>32</v>
      </c>
      <c r="F7" s="14" t="s">
        <v>144</v>
      </c>
    </row>
    <row r="8" spans="1:8" ht="16.5" customHeight="1" x14ac:dyDescent="0.25">
      <c r="A8" s="3" t="s">
        <v>265</v>
      </c>
      <c r="B8" s="33" t="s">
        <v>178</v>
      </c>
      <c r="C8" s="17" t="s">
        <v>143</v>
      </c>
      <c r="D8" s="34">
        <v>11</v>
      </c>
      <c r="E8" s="13">
        <f t="shared" si="0"/>
        <v>22</v>
      </c>
      <c r="F8" s="14" t="s">
        <v>144</v>
      </c>
    </row>
    <row r="9" spans="1:8" ht="15.6" x14ac:dyDescent="0.3">
      <c r="A9" s="2" t="s">
        <v>263</v>
      </c>
      <c r="B9" s="47" t="s">
        <v>9</v>
      </c>
      <c r="C9" s="42" t="s">
        <v>4</v>
      </c>
      <c r="D9" s="27">
        <v>33</v>
      </c>
      <c r="E9" s="13">
        <f t="shared" si="0"/>
        <v>66</v>
      </c>
      <c r="F9" s="37" t="s">
        <v>15</v>
      </c>
    </row>
    <row r="10" spans="1:8" ht="15.6" x14ac:dyDescent="0.3">
      <c r="A10" s="2" t="s">
        <v>264</v>
      </c>
      <c r="B10" s="47" t="s">
        <v>11</v>
      </c>
      <c r="C10" s="42" t="s">
        <v>4</v>
      </c>
      <c r="D10" s="27">
        <v>32</v>
      </c>
      <c r="E10" s="13">
        <f t="shared" si="0"/>
        <v>64</v>
      </c>
      <c r="F10" s="37" t="s">
        <v>15</v>
      </c>
    </row>
    <row r="11" spans="1:8" ht="15.6" x14ac:dyDescent="0.3">
      <c r="A11" s="2" t="s">
        <v>264</v>
      </c>
      <c r="B11" s="47" t="s">
        <v>13</v>
      </c>
      <c r="C11" s="42" t="s">
        <v>4</v>
      </c>
      <c r="D11" s="27">
        <v>29</v>
      </c>
      <c r="E11" s="13">
        <f t="shared" si="0"/>
        <v>58</v>
      </c>
      <c r="F11" s="37" t="s">
        <v>15</v>
      </c>
    </row>
    <row r="12" spans="1:8" ht="15.6" x14ac:dyDescent="0.3">
      <c r="A12" s="2" t="s">
        <v>264</v>
      </c>
      <c r="B12" s="47" t="s">
        <v>12</v>
      </c>
      <c r="C12" s="42" t="s">
        <v>4</v>
      </c>
      <c r="D12" s="27">
        <v>25</v>
      </c>
      <c r="E12" s="13">
        <f t="shared" si="0"/>
        <v>50</v>
      </c>
      <c r="F12" s="37" t="s">
        <v>15</v>
      </c>
    </row>
    <row r="13" spans="1:8" ht="15.6" x14ac:dyDescent="0.3">
      <c r="A13" s="2" t="s">
        <v>264</v>
      </c>
      <c r="B13" s="47" t="s">
        <v>14</v>
      </c>
      <c r="C13" s="42" t="s">
        <v>4</v>
      </c>
      <c r="D13" s="35">
        <v>24</v>
      </c>
      <c r="E13" s="13">
        <f t="shared" si="0"/>
        <v>48</v>
      </c>
      <c r="F13" s="37" t="s">
        <v>15</v>
      </c>
    </row>
    <row r="14" spans="1:8" ht="15.6" x14ac:dyDescent="0.3">
      <c r="A14" s="3" t="s">
        <v>265</v>
      </c>
      <c r="B14" s="47" t="s">
        <v>10</v>
      </c>
      <c r="C14" s="42" t="s">
        <v>4</v>
      </c>
      <c r="D14" s="27">
        <v>13</v>
      </c>
      <c r="E14" s="13">
        <f t="shared" si="0"/>
        <v>26</v>
      </c>
      <c r="F14" s="37" t="s">
        <v>15</v>
      </c>
    </row>
    <row r="15" spans="1:8" x14ac:dyDescent="0.25">
      <c r="A15" s="3" t="s">
        <v>265</v>
      </c>
      <c r="B15" s="3" t="s">
        <v>205</v>
      </c>
      <c r="C15" s="3" t="s">
        <v>182</v>
      </c>
      <c r="D15" s="6">
        <v>19</v>
      </c>
      <c r="E15" s="13">
        <f t="shared" si="0"/>
        <v>38</v>
      </c>
      <c r="F15" s="5" t="s">
        <v>183</v>
      </c>
    </row>
  </sheetData>
  <autoFilter ref="B2:F15">
    <sortState ref="B3:F15">
      <sortCondition ref="C2:C7"/>
    </sortState>
  </autoFilter>
  <mergeCells count="1">
    <mergeCell ref="B1:D1"/>
  </mergeCells>
  <phoneticPr fontId="3" type="noConversion"/>
  <pageMargins left="0.75" right="0.75" top="1" bottom="1" header="0.5" footer="0.5"/>
  <pageSetup paperSize="9" scale="59" orientation="portrait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user</cp:lastModifiedBy>
  <cp:lastPrinted>2025-10-15T16:50:15Z</cp:lastPrinted>
  <dcterms:created xsi:type="dcterms:W3CDTF">1996-10-08T23:32:33Z</dcterms:created>
  <dcterms:modified xsi:type="dcterms:W3CDTF">2025-11-05T08:10:32Z</dcterms:modified>
</cp:coreProperties>
</file>