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8856" tabRatio="627" activeTab="6"/>
  </bookViews>
  <sheets>
    <sheet name="5 класс" sheetId="5" r:id="rId1"/>
    <sheet name="6 класс" sheetId="6" r:id="rId2"/>
    <sheet name="7 класс" sheetId="8" r:id="rId3"/>
    <sheet name="8 класс" sheetId="1" r:id="rId4"/>
    <sheet name="9 класс" sheetId="2" r:id="rId5"/>
    <sheet name="10 класс" sheetId="3" r:id="rId6"/>
    <sheet name="11 класс" sheetId="4" r:id="rId7"/>
  </sheets>
  <definedNames>
    <definedName name="_xlnm._FilterDatabase" localSheetId="5" hidden="1">'10 класс'!$B$2:$F$29</definedName>
    <definedName name="_xlnm._FilterDatabase" localSheetId="6" hidden="1">'11 класс'!$B$2:$F$9</definedName>
    <definedName name="_xlnm._FilterDatabase" localSheetId="0" hidden="1">'5 класс'!$B$2:$F$38</definedName>
    <definedName name="_xlnm._FilterDatabase" localSheetId="1" hidden="1">'6 класс'!$B$2:$F$54</definedName>
    <definedName name="_xlnm._FilterDatabase" localSheetId="2" hidden="1">'7 класс'!$B$2:$F$45</definedName>
    <definedName name="_xlnm._FilterDatabase" localSheetId="3" hidden="1">'8 класс'!$B$2:$F$53</definedName>
    <definedName name="_xlnm._FilterDatabase" localSheetId="4" hidden="1">'9 класс'!$B$2:$F$28</definedName>
  </definedNames>
  <calcPr calcId="145621" calcOnSave="0"/>
</workbook>
</file>

<file path=xl/calcChain.xml><?xml version="1.0" encoding="utf-8"?>
<calcChain xmlns="http://schemas.openxmlformats.org/spreadsheetml/2006/main">
  <c r="E4" i="4" l="1"/>
  <c r="E5" i="4"/>
  <c r="E6" i="4"/>
  <c r="E7" i="4"/>
  <c r="E8" i="4"/>
  <c r="E9" i="4"/>
  <c r="E3" i="4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" i="2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3" i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3" i="8"/>
  <c r="E4" i="6"/>
  <c r="E5" i="6"/>
  <c r="E6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3" i="6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" i="5"/>
  <c r="E24" i="3" l="1"/>
  <c r="E19" i="3"/>
  <c r="E17" i="3"/>
  <c r="E20" i="3"/>
  <c r="E21" i="3"/>
  <c r="E15" i="3"/>
  <c r="E22" i="3"/>
  <c r="E26" i="3"/>
  <c r="E29" i="3"/>
  <c r="E23" i="3"/>
  <c r="E9" i="3" l="1"/>
  <c r="E7" i="3"/>
  <c r="E18" i="3"/>
  <c r="E4" i="3"/>
  <c r="E6" i="3"/>
  <c r="E11" i="3"/>
  <c r="E10" i="3"/>
  <c r="E14" i="3"/>
  <c r="E12" i="3"/>
  <c r="E13" i="3"/>
  <c r="E16" i="3"/>
  <c r="E8" i="3"/>
  <c r="E5" i="3"/>
  <c r="E25" i="3"/>
  <c r="E28" i="3"/>
  <c r="E3" i="3"/>
</calcChain>
</file>

<file path=xl/sharedStrings.xml><?xml version="1.0" encoding="utf-8"?>
<sst xmlns="http://schemas.openxmlformats.org/spreadsheetml/2006/main" count="1015" uniqueCount="285">
  <si>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</si>
  <si>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</si>
  <si>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</si>
  <si>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</si>
  <si>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</si>
  <si>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</si>
  <si>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</si>
  <si>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</si>
  <si>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5 класс Биология (школьный этап)</t>
  </si>
  <si>
    <t>Андреев Илья Алексеевич</t>
  </si>
  <si>
    <t>Андреев Максим Алексеевич</t>
  </si>
  <si>
    <t>Власова Мария Игоревна</t>
  </si>
  <si>
    <t>Волощенко Николай Сергеевич</t>
  </si>
  <si>
    <t>Воронин Вадим Алексеевич</t>
  </si>
  <si>
    <t>Иващко Саша Владимирович</t>
  </si>
  <si>
    <t>Кизяев Ярослав Сергеевич</t>
  </si>
  <si>
    <t>Кожемякин Андрей Иванович</t>
  </si>
  <si>
    <t>Кузнецова София Артемовна</t>
  </si>
  <si>
    <t>Лукина Мария Алексеевна</t>
  </si>
  <si>
    <t>Оськина Алиса Олеговна</t>
  </si>
  <si>
    <t>Пашков Роман Артёмович</t>
  </si>
  <si>
    <t>Саврасов Иван Романович</t>
  </si>
  <si>
    <t>Скурихина Кира Андреевна</t>
  </si>
  <si>
    <t>Торопова София Викторовна</t>
  </si>
  <si>
    <t>Цеповяз Диана Александровна</t>
  </si>
  <si>
    <t>Шубина Елена Борисовна</t>
  </si>
  <si>
    <t>Артёмова Ева Дмитриевна</t>
  </si>
  <si>
    <t>Воробьева София Валентиновна</t>
  </si>
  <si>
    <t>Гергедава Анастасия Кахаевна</t>
  </si>
  <si>
    <t>Дыбина Мария Николаевна</t>
  </si>
  <si>
    <t>Евтушенко Ростислав Яковлевич</t>
  </si>
  <si>
    <t>Ершова Даша Евгеньевна</t>
  </si>
  <si>
    <t>Куриченкова Варвара Максимовна</t>
  </si>
  <si>
    <t>Лобинский Арсений Викторович</t>
  </si>
  <si>
    <t>Малозёмова Елизавета Викторовна</t>
  </si>
  <si>
    <t>Писарев Матвей Степанович</t>
  </si>
  <si>
    <t>Пузина Виктория Валерьевна</t>
  </si>
  <si>
    <t>Саримсаков Ходжиакбар Салимович</t>
  </si>
  <si>
    <t>Свинчаткин Юрий Евгеньевич</t>
  </si>
  <si>
    <t>Тупота Андрей Викторович</t>
  </si>
  <si>
    <t>Чернышов Дмитрий Максимович</t>
  </si>
  <si>
    <t>Носарева Татьяна Юрьевна</t>
  </si>
  <si>
    <t>Афанасьев максим николаевич</t>
  </si>
  <si>
    <t>Лукаш анна павловна</t>
  </si>
  <si>
    <t>Тихонова марьяна владимировна</t>
  </si>
  <si>
    <t>Веселкова Марина Александровна</t>
  </si>
  <si>
    <t>Грахов Арсений Артёмович</t>
  </si>
  <si>
    <t>Захаров Кирилл Евгеньевич</t>
  </si>
  <si>
    <t>Калинина Полина Алексеевна</t>
  </si>
  <si>
    <t>Костелова Дарья Ивановна</t>
  </si>
  <si>
    <t>Костыльцев Валкрий Евгеньевич</t>
  </si>
  <si>
    <t>Кузнецов Даниил Александрович</t>
  </si>
  <si>
    <t>Мельникова Алина Андреевна</t>
  </si>
  <si>
    <t>Новгородова Виталина Алексеевна</t>
  </si>
  <si>
    <t>Патокова Вероника Сергеевна</t>
  </si>
  <si>
    <t>Продан Савелий Александрович</t>
  </si>
  <si>
    <t>Филин Денис Сергеевич</t>
  </si>
  <si>
    <t>Фомина Полина Александровна</t>
  </si>
  <si>
    <t>Черных Таисия Александровна</t>
  </si>
  <si>
    <t>Шубин Руслан Алексеевич</t>
  </si>
  <si>
    <t>Щенников Семён Павлович</t>
  </si>
  <si>
    <t>киселёва полина павловна</t>
  </si>
  <si>
    <t>наумов марк александрович</t>
  </si>
  <si>
    <t>Анфимова Валерия Александровна</t>
  </si>
  <si>
    <t>Анфимова Елизавета Александровна</t>
  </si>
  <si>
    <t>Буторина Софья Александровна</t>
  </si>
  <si>
    <t>Винцевич Даша Александровна</t>
  </si>
  <si>
    <t>Горюшкина Маргарита Денисовна</t>
  </si>
  <si>
    <t>Григорова Екатерина Михайловна</t>
  </si>
  <si>
    <t>Григорьева Ксения Евгеньевна</t>
  </si>
  <si>
    <t>Долинова Ксения Максимовна</t>
  </si>
  <si>
    <t>Жилин Владимир Александрович</t>
  </si>
  <si>
    <t>Ковтун Карина Александровна</t>
  </si>
  <si>
    <t>Кокачев Климентий Васильевич</t>
  </si>
  <si>
    <t>Корнейчук Ульяна Михайловна</t>
  </si>
  <si>
    <t>Лучкинская Елена Владимировна</t>
  </si>
  <si>
    <t>Мишутина Милена Вячеславовна</t>
  </si>
  <si>
    <t>Молева Ульяна Андреевна</t>
  </si>
  <si>
    <t>Николайчик Тимофей Тимурович</t>
  </si>
  <si>
    <t>Павлов Илья Александроаич</t>
  </si>
  <si>
    <t>Румянцев Илья Владимирович</t>
  </si>
  <si>
    <t>Саримсаков Мухаммад Юсуф Салимович</t>
  </si>
  <si>
    <t>Симановский Дмитрий Александрович</t>
  </si>
  <si>
    <t>Смирнова Софья Андреевна</t>
  </si>
  <si>
    <t>Шушерин Никита Михайлович</t>
  </si>
  <si>
    <t>Ершова анастасия сергеевна</t>
  </si>
  <si>
    <t>Козенкова софья сергеевна</t>
  </si>
  <si>
    <t>Алифханова Ольга Айдемировна</t>
  </si>
  <si>
    <t>Бобарыкин Даниил Юрьевич</t>
  </si>
  <si>
    <t>Ветошкина Эвелина Андреевна</t>
  </si>
  <si>
    <t>Вокуева Елизавета Дмитриевна</t>
  </si>
  <si>
    <t>Дьячкова Алина Андреевна</t>
  </si>
  <si>
    <t>Клименко Юлия Павловна</t>
  </si>
  <si>
    <t>Козенкова Надежда Сергеевна</t>
  </si>
  <si>
    <t>Шабунина Владислава Сергеевна</t>
  </si>
  <si>
    <t>Шалагина Наталья Андреевна</t>
  </si>
  <si>
    <t>Баруткина Анастасия Николаевна</t>
  </si>
  <si>
    <t>Булдаков Вадим Николаевич</t>
  </si>
  <si>
    <t>Вохтомина Анастасия Николаевна</t>
  </si>
  <si>
    <t>Земцовский Владислав Максимович</t>
  </si>
  <si>
    <t>Кусочкина Ксения Сергеевна</t>
  </si>
  <si>
    <t>Лукаш Анастасия Павловна</t>
  </si>
  <si>
    <t>Мальцева Алина Викторовна</t>
  </si>
  <si>
    <t>Прокушина Софья Витальевна</t>
  </si>
  <si>
    <t>Решетникова Елизавета Владимировна</t>
  </si>
  <si>
    <t>Саримсакова Сумайя Салимовна</t>
  </si>
  <si>
    <t>Селезнев Матвей Михайлович</t>
  </si>
  <si>
    <t>Семихин Матвей Евгеньевич</t>
  </si>
  <si>
    <t>Чиханова Полина Александровна</t>
  </si>
  <si>
    <t>Шумихина Варвара Сергеевна</t>
  </si>
  <si>
    <t>Юрина Виктория Алексеевна</t>
  </si>
  <si>
    <t>Юрьева Ксения Васильевна</t>
  </si>
  <si>
    <t>Васильева Алёна Алексеевна</t>
  </si>
  <si>
    <t>Долгоносова Татьяна Сергеевна</t>
  </si>
  <si>
    <t>Ручьева Елена Витальевна</t>
  </si>
  <si>
    <t>Бова Александра Анатольевна</t>
  </si>
  <si>
    <t>МБОУ "Коношеозерская СШ им. В.А.Корытова"</t>
  </si>
  <si>
    <t>Марчук Л.В.</t>
  </si>
  <si>
    <t>Гарунов Владимир Александрович</t>
  </si>
  <si>
    <t>Сандул Дарья Ивановна</t>
  </si>
  <si>
    <t>Серков Марк Янович</t>
  </si>
  <si>
    <t>Башкирев Алексей Николаевич</t>
  </si>
  <si>
    <t>Егоров Павел Александрович</t>
  </si>
  <si>
    <t>Негодяев Семён Андреевич</t>
  </si>
  <si>
    <t>Павлова Кристина Николаевна</t>
  </si>
  <si>
    <t>Сорокин Сергей Юрьевич</t>
  </si>
  <si>
    <t>Пирожкин павел Андреевич</t>
  </si>
  <si>
    <t>Лысова Елизавета Юрьевна</t>
  </si>
  <si>
    <t>Полозова Карина Алексеевна</t>
  </si>
  <si>
    <t>Филиппова Дарья Дмитриевна</t>
  </si>
  <si>
    <t>Филиппова Татьяна Дмитриевна</t>
  </si>
  <si>
    <t>Хохлов Данил Михайлович</t>
  </si>
  <si>
    <t>Шихов Матвей Владимирович</t>
  </si>
  <si>
    <t>Носков Тимур Владиславович</t>
  </si>
  <si>
    <t>Ожигин Максим Владимирович</t>
  </si>
  <si>
    <t>Абакумов Богдан Викторович</t>
  </si>
  <si>
    <t>Аллахвердиева Диана Рафиковна</t>
  </si>
  <si>
    <t>Грязнухин Илья Алексеевич</t>
  </si>
  <si>
    <t>Мачула Анна Руслановна</t>
  </si>
  <si>
    <t>Савонин Константин Денисович</t>
  </si>
  <si>
    <t>Вершинин Никита Михайлович</t>
  </si>
  <si>
    <t>Журавлев Юрий Олегович</t>
  </si>
  <si>
    <t>Колесникович Карина Александровна</t>
  </si>
  <si>
    <t>Терёхина Карина Евгеньевна</t>
  </si>
  <si>
    <t>Старцева Екатерина Вячеславовна</t>
  </si>
  <si>
    <t>11 класс биология (школьный этап)</t>
  </si>
  <si>
    <t>10 класс биология (школьный этап)</t>
  </si>
  <si>
    <t>9 класс биология (школьный этап)</t>
  </si>
  <si>
    <t>7 класс биология (школьный этап)</t>
  </si>
  <si>
    <t>6 класс биология (школьный этап)</t>
  </si>
  <si>
    <t>Гуляева Ксения Максимовна</t>
  </si>
  <si>
    <t>МБОУ "Лесозаводская СШ"</t>
  </si>
  <si>
    <t>Семенова Ольга Сергеевна</t>
  </si>
  <si>
    <t>Гольцева Александра Андреевна</t>
  </si>
  <si>
    <t>Калмыков Владислав Дмитриевич</t>
  </si>
  <si>
    <t>Леонова Милана Алексеевна</t>
  </si>
  <si>
    <t>Топоров Арсений Григорьевич</t>
  </si>
  <si>
    <t>Голубева Марина Владимировна</t>
  </si>
  <si>
    <t>Беляева Екатерина Максимовна</t>
  </si>
  <si>
    <t>Патракеев Александр Дмитриевич</t>
  </si>
  <si>
    <t>Вишнякова Эвелина Александровна</t>
  </si>
  <si>
    <t>Сиделёва Василиса Александровна</t>
  </si>
  <si>
    <t>Баранова Диана Дмитриевна</t>
  </si>
  <si>
    <t>Карелина Алена Валерьевна</t>
  </si>
  <si>
    <t>Данилова Дарья Анатольевна</t>
  </si>
  <si>
    <t>Арабаджи Даниил Андреевич</t>
  </si>
  <si>
    <t>Бобров Ярослав Владимирович</t>
  </si>
  <si>
    <t>Шаманова Маргарита Александровна</t>
  </si>
  <si>
    <t>Брыкалова Мария Алексеевна</t>
  </si>
  <si>
    <t>Ахметшин Руслан Наильевич</t>
  </si>
  <si>
    <t>Ивашко Павел Сергеевич</t>
  </si>
  <si>
    <t>Оборин Даниил Андреевич</t>
  </si>
  <si>
    <t>Куликова Милана Алексеевна</t>
  </si>
  <si>
    <t>Шевлякова Варвара Николаевна</t>
  </si>
  <si>
    <t>Миронова Полина Николаевна</t>
  </si>
  <si>
    <t>Камададзе Майя Мамуковна</t>
  </si>
  <si>
    <t>Смирнова Милана Сергеевна</t>
  </si>
  <si>
    <t>Анисимова Валерия Артуровна</t>
  </si>
  <si>
    <t>Верещагина Юлия Сергеевна</t>
  </si>
  <si>
    <t>Мальцева Ольга Евгеньевна</t>
  </si>
  <si>
    <t>Витков Максим Сергеевич</t>
  </si>
  <si>
    <t>Козорезова Анна Алексеевна</t>
  </si>
  <si>
    <t>Александрова Ярослава Артуровна</t>
  </si>
  <si>
    <t>Колбина Валерия Владимировна</t>
  </si>
  <si>
    <t>Ракитина Дарья Владимировна</t>
  </si>
  <si>
    <t>Горчакова Алёна Александровна</t>
  </si>
  <si>
    <t>Бурлака Алиса Алексеевна</t>
  </si>
  <si>
    <t>Тюкачев Артем Александрович</t>
  </si>
  <si>
    <t>МБОУ "Климовская СШ"</t>
  </si>
  <si>
    <t>Котова Н.С.</t>
  </si>
  <si>
    <t>Аронова Лиана Васильевна</t>
  </si>
  <si>
    <t>Шахова Аоина Алексееевна</t>
  </si>
  <si>
    <t>Лобанова Анастасия Николаевна</t>
  </si>
  <si>
    <t>Лобанова Полина Андреевна</t>
  </si>
  <si>
    <t>Михеева Влада Васильевна</t>
  </si>
  <si>
    <t>Шахов Никита Алексеевич</t>
  </si>
  <si>
    <t>Армашова Дарья Сергеевна</t>
  </si>
  <si>
    <t>МБОУ "Ерцевская СШ им. С.И. Бочарова"</t>
  </si>
  <si>
    <t>Рубайло О.А.</t>
  </si>
  <si>
    <t>Бормотова Маргарита Владимировна</t>
  </si>
  <si>
    <t>Кириянов Сергей Сергеевич</t>
  </si>
  <si>
    <t>Корчагина Виктория Сергеевна</t>
  </si>
  <si>
    <t>Тарасов Георгий Александрович</t>
  </si>
  <si>
    <t>Гезалова Лейла Исмаиловна</t>
  </si>
  <si>
    <t>Колесов Антон Анатольевич</t>
  </si>
  <si>
    <t>Сысоева Снежана Юрьевна</t>
  </si>
  <si>
    <t>Черепанова Варвара Андреевна</t>
  </si>
  <si>
    <t>Бочаров Илья Александрович</t>
  </si>
  <si>
    <t>Виноградов Андрей Иванович</t>
  </si>
  <si>
    <t>Гурина Валерия Евгеньевна</t>
  </si>
  <si>
    <t>Денисова Ева Евгеньевна</t>
  </si>
  <si>
    <t>Золотов Дмитрий Николаевич</t>
  </si>
  <si>
    <t>Колесникова Вера Евгеньевна</t>
  </si>
  <si>
    <t>Поросенкова Ксения Сергеевна</t>
  </si>
  <si>
    <t>Рыжков Артём Алексеевич</t>
  </si>
  <si>
    <t>Серебряков Владислав Андреевич</t>
  </si>
  <si>
    <t>Сибирякова Полина Алексеевна</t>
  </si>
  <si>
    <t>Соколова Марина Алексеевна</t>
  </si>
  <si>
    <t>Фрикликас Егор Максимович</t>
  </si>
  <si>
    <t>Щербина Алина Владимировна</t>
  </si>
  <si>
    <t>Пальчиков Александр Андреевич</t>
  </si>
  <si>
    <t>Сметанин Максим Олегович</t>
  </si>
  <si>
    <t>Силичева Варвара Дмитриевна</t>
  </si>
  <si>
    <t>Руссу Дарина Руслановна</t>
  </si>
  <si>
    <t>Малышкина Алиса Юрьевна</t>
  </si>
  <si>
    <t>Лопатина Варвара Викторовна</t>
  </si>
  <si>
    <t>Рюмин А.М.</t>
  </si>
  <si>
    <t>Седалина Екатерина Александровна</t>
  </si>
  <si>
    <t>Сухнева Юлия Николаевна</t>
  </si>
  <si>
    <t>Бескровная Полина Сергеевна</t>
  </si>
  <si>
    <t>Валуевич Арина Алексеевна</t>
  </si>
  <si>
    <t>Мачаликашвили Айшат Мовсаровна</t>
  </si>
  <si>
    <t>МБОУ "Подюжская СШ им. В.А. Абрамова"</t>
  </si>
  <si>
    <t>Краева Е.П.</t>
  </si>
  <si>
    <t>Сархадова Мария Валерьевна</t>
  </si>
  <si>
    <t>Усанова Анастасия Александровна</t>
  </si>
  <si>
    <t>Куклинова Марьяна Сергеевна</t>
  </si>
  <si>
    <t>Порохина Наталья Сергеевна</t>
  </si>
  <si>
    <t>Стоянова Кристина Игоревна</t>
  </si>
  <si>
    <t>Юсупмурзина Полина Юрьевна</t>
  </si>
  <si>
    <t>Ноговицин Артем Дмитриевич</t>
  </si>
  <si>
    <t>Орлова Ольга Александровна</t>
  </si>
  <si>
    <t>Тухватчин Алексей Романович</t>
  </si>
  <si>
    <t>Трофименко Л.Б.</t>
  </si>
  <si>
    <t>Буянов Арсений Сергеевич</t>
  </si>
  <si>
    <t>Тарбаев Никита Сергеевич</t>
  </si>
  <si>
    <t>Страшненкова София Александровна</t>
  </si>
  <si>
    <t>Вяткин Матвей Дмитриевич</t>
  </si>
  <si>
    <t>Тухватчина Евгения Романовна</t>
  </si>
  <si>
    <t>Пихтина София Алексеевна</t>
  </si>
  <si>
    <t>МБОУ "Тавреньгская СШ"</t>
  </si>
  <si>
    <t xml:space="preserve">Седых Н. В. </t>
  </si>
  <si>
    <t>Орлов Андрей Адександрович</t>
  </si>
  <si>
    <t>Рябов Дмитрий Алекспндрович</t>
  </si>
  <si>
    <t>Калинина Екатерина Алексеевна</t>
  </si>
  <si>
    <t xml:space="preserve">Верещагина А. А. </t>
  </si>
  <si>
    <t>Курашова Диана Сергеевна</t>
  </si>
  <si>
    <t>Романцев Егор Николаевич</t>
  </si>
  <si>
    <t>Игнатова Марина Валентиновна</t>
  </si>
  <si>
    <t>МБОУ "Коношская ОШ"</t>
  </si>
  <si>
    <t>Вараксина Ю.А.</t>
  </si>
  <si>
    <t xml:space="preserve">Левачев Дмитрий Эдуардович </t>
  </si>
  <si>
    <t xml:space="preserve">Вараксина Альбина Александровна </t>
  </si>
  <si>
    <t>Варксина Ю.А.</t>
  </si>
  <si>
    <t xml:space="preserve">Короткевич Елена Витальевна </t>
  </si>
  <si>
    <t xml:space="preserve">Прибытков Николай Александрович </t>
  </si>
  <si>
    <t>Кишкина Дарья Олеговна</t>
  </si>
  <si>
    <t>МБОУ "Вохтомская ОШ"</t>
  </si>
  <si>
    <t>Артемова Н.П.</t>
  </si>
  <si>
    <t>Ивашов Роман Сергеевич</t>
  </si>
  <si>
    <t>Виноградов Алексей Владимирович</t>
  </si>
  <si>
    <t>Гандзий Иоланта Николаевна</t>
  </si>
  <si>
    <t>Константинов Павел Леонидович</t>
  </si>
  <si>
    <t>Красильникова Дарья Юрьевна</t>
  </si>
  <si>
    <t>Рудаков Максим Иванович</t>
  </si>
  <si>
    <t>победитель</t>
  </si>
  <si>
    <t>призер</t>
  </si>
  <si>
    <t>участник</t>
  </si>
  <si>
    <t>победите</t>
  </si>
  <si>
    <t>Яковлева Дарья Юрьевна</t>
  </si>
  <si>
    <t>МБОУ "Вохтомская ОШ" СП "Волошская ОШ"</t>
  </si>
  <si>
    <t>Ильина Г.А.</t>
  </si>
  <si>
    <t>Яковлева Мария Александровна</t>
  </si>
  <si>
    <t>Матюнин Роман Владимирович</t>
  </si>
  <si>
    <t>пеобедитель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</si>
</sst>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Algerian"/>
      <family val="5"/>
    </font>
    <font>
      <sz val="11"/>
      <name val="Times New Roman"/>
      <family val="1"/>
      <charset val="204"/>
    </font>
    <font>
      <sz val="10"/>
      <name val="Cambria"/>
      <family val="1"/>
      <charset val="204"/>
      <scheme val="major"/>
    </font>
    <font>
      <sz val="11"/>
      <name val="Arial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" fontId="5" fillId="0" borderId="1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/>
    </xf>
    <xf numFmtId="1" fontId="5" fillId="0" borderId="2" xfId="0" applyNumberFormat="1" applyFont="1" applyBorder="1"/>
    <xf numFmtId="0" fontId="6" fillId="0" borderId="0" xfId="0" applyFont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0" fontId="5" fillId="0" borderId="2" xfId="0" applyFont="1" applyBorder="1" applyAlignment="1">
      <alignment horizontal="left" vertical="center"/>
    </xf>
    <xf numFmtId="0" fontId="5" fillId="0" borderId="1" xfId="0" applyFont="1" applyBorder="1"/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/>
    <xf numFmtId="0" fontId="0" fillId="0" borderId="2" xfId="0" applyBorder="1"/>
    <xf numFmtId="0" fontId="9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" fontId="5" fillId="0" borderId="0" xfId="0" applyNumberFormat="1" applyFont="1" applyBorder="1"/>
    <xf numFmtId="0" fontId="11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1" fontId="7" fillId="0" borderId="0" xfId="0" applyNumberFormat="1" applyFont="1" applyBorder="1"/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vertical="center" wrapText="1"/>
    </xf>
    <xf numFmtId="0" fontId="2" fillId="0" borderId="1" xfId="0" applyFont="1" applyBorder="1"/>
    <xf numFmtId="1" fontId="2" fillId="0" borderId="0" xfId="0" applyNumberFormat="1" applyFont="1" applyBorder="1"/>
    <xf numFmtId="1" fontId="2" fillId="0" borderId="1" xfId="0" applyNumberFormat="1" applyFont="1" applyBorder="1"/>
    <xf numFmtId="0" fontId="5" fillId="0" borderId="0" xfId="0" applyFont="1" applyBorder="1"/>
    <xf numFmtId="0" fontId="0" fillId="0" borderId="1" xfId="0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5" fillId="0" borderId="0" xfId="0" applyFont="1" applyBorder="1" applyAlignment="1">
      <alignment horizontal="left" vertical="top" wrapText="1"/>
    </xf>
    <xf numFmtId="0" fontId="0" fillId="0" borderId="3" xfId="0" applyBorder="1"/>
    <xf numFmtId="0" fontId="2" fillId="0" borderId="0" xfId="0" applyFont="1" applyFill="1" applyBorder="1"/>
    <xf numFmtId="0" fontId="2" fillId="0" borderId="2" xfId="0" applyFont="1" applyBorder="1" applyAlignment="1">
      <alignment wrapText="1"/>
    </xf>
    <xf numFmtId="0" fontId="13" fillId="0" borderId="0" xfId="0" applyFont="1"/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1"/>
  <sheetViews>
    <sheetView workbookViewId="0">
      <selection activeCell="B7" sqref="B7:F7"/>
    </sheetView>
  </sheetViews>
  <sheetFormatPr defaultRowHeight="13.2" x14ac:dyDescent="0.25"/>
  <cols>
    <col min="2" max="2" width="36" customWidth="1"/>
    <col min="3" max="3" width="42.33203125" customWidth="1"/>
    <col min="4" max="4" width="12" style="7" customWidth="1"/>
    <col min="5" max="5" width="11.109375" style="7" customWidth="1"/>
    <col min="6" max="6" width="31.33203125" customWidth="1"/>
    <col min="7" max="7" width="20.33203125" customWidth="1"/>
  </cols>
  <sheetData>
    <row r="1" spans="1:8" x14ac:dyDescent="0.25">
      <c r="B1" s="72" t="s">
        <v>8</v>
      </c>
      <c r="C1" s="72"/>
      <c r="D1" s="72"/>
      <c r="E1" s="1"/>
      <c r="F1" s="1"/>
    </row>
    <row r="2" spans="1:8" x14ac:dyDescent="0.25">
      <c r="B2" s="10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25</v>
      </c>
    </row>
    <row r="3" spans="1:8" ht="15" x14ac:dyDescent="0.25">
      <c r="A3" s="69" t="s">
        <v>275</v>
      </c>
      <c r="B3" s="43" t="s">
        <v>118</v>
      </c>
      <c r="C3" s="14" t="s">
        <v>116</v>
      </c>
      <c r="D3" s="45">
        <v>20.100000000000001</v>
      </c>
      <c r="E3" s="16">
        <f>D3*100/25</f>
        <v>80.400000000000006</v>
      </c>
      <c r="F3" s="41" t="s">
        <v>117</v>
      </c>
    </row>
    <row r="4" spans="1:8" x14ac:dyDescent="0.25">
      <c r="A4" s="69" t="s">
        <v>275</v>
      </c>
      <c r="B4" s="14" t="s">
        <v>279</v>
      </c>
      <c r="C4" s="14" t="s">
        <v>280</v>
      </c>
      <c r="D4" s="40">
        <v>15.2</v>
      </c>
      <c r="E4" s="16">
        <v>61</v>
      </c>
      <c r="F4" s="14" t="s">
        <v>281</v>
      </c>
    </row>
    <row r="5" spans="1:8" ht="15.6" x14ac:dyDescent="0.3">
      <c r="A5" s="69" t="s">
        <v>275</v>
      </c>
      <c r="B5" s="13" t="s">
        <v>12</v>
      </c>
      <c r="C5" s="14" t="s">
        <v>4</v>
      </c>
      <c r="D5" s="15">
        <v>15</v>
      </c>
      <c r="E5" s="16">
        <f t="shared" ref="E5:E38" si="0">D5*100/25</f>
        <v>60</v>
      </c>
      <c r="F5" s="17" t="s">
        <v>25</v>
      </c>
    </row>
    <row r="6" spans="1:8" ht="15.6" x14ac:dyDescent="0.3">
      <c r="A6" s="2" t="s">
        <v>276</v>
      </c>
      <c r="B6" s="13" t="s">
        <v>13</v>
      </c>
      <c r="C6" s="14" t="s">
        <v>4</v>
      </c>
      <c r="D6" s="15">
        <v>15</v>
      </c>
      <c r="E6" s="16">
        <f t="shared" si="0"/>
        <v>60</v>
      </c>
      <c r="F6" s="17" t="s">
        <v>25</v>
      </c>
    </row>
    <row r="7" spans="1:8" x14ac:dyDescent="0.25">
      <c r="A7" s="69" t="s">
        <v>284</v>
      </c>
      <c r="B7" s="14" t="s">
        <v>231</v>
      </c>
      <c r="C7" s="14" t="s">
        <v>232</v>
      </c>
      <c r="D7" s="40">
        <v>15</v>
      </c>
      <c r="E7" s="16">
        <f t="shared" si="0"/>
        <v>60</v>
      </c>
      <c r="F7" s="41" t="s">
        <v>233</v>
      </c>
    </row>
    <row r="8" spans="1:8" ht="15.6" x14ac:dyDescent="0.3">
      <c r="A8" s="2" t="s">
        <v>276</v>
      </c>
      <c r="B8" s="13" t="s">
        <v>18</v>
      </c>
      <c r="C8" s="14" t="s">
        <v>4</v>
      </c>
      <c r="D8" s="15">
        <v>14.8</v>
      </c>
      <c r="E8" s="16">
        <f t="shared" si="0"/>
        <v>59.2</v>
      </c>
      <c r="F8" s="17" t="s">
        <v>25</v>
      </c>
    </row>
    <row r="9" spans="1:8" ht="15.6" x14ac:dyDescent="0.3">
      <c r="A9" s="2" t="s">
        <v>276</v>
      </c>
      <c r="B9" s="13" t="s">
        <v>21</v>
      </c>
      <c r="C9" s="14" t="s">
        <v>4</v>
      </c>
      <c r="D9" s="15">
        <v>14.5</v>
      </c>
      <c r="E9" s="16">
        <f t="shared" si="0"/>
        <v>58</v>
      </c>
      <c r="F9" s="17" t="s">
        <v>25</v>
      </c>
    </row>
    <row r="10" spans="1:8" ht="15" x14ac:dyDescent="0.25">
      <c r="A10" s="2" t="s">
        <v>276</v>
      </c>
      <c r="B10" s="43" t="s">
        <v>119</v>
      </c>
      <c r="C10" s="14" t="s">
        <v>116</v>
      </c>
      <c r="D10" s="45">
        <v>14.5</v>
      </c>
      <c r="E10" s="16">
        <f t="shared" si="0"/>
        <v>58</v>
      </c>
      <c r="F10" s="41" t="s">
        <v>117</v>
      </c>
    </row>
    <row r="11" spans="1:8" ht="15" x14ac:dyDescent="0.25">
      <c r="A11" s="2" t="s">
        <v>276</v>
      </c>
      <c r="B11" s="43" t="s">
        <v>120</v>
      </c>
      <c r="C11" s="14" t="s">
        <v>116</v>
      </c>
      <c r="D11" s="45">
        <v>13</v>
      </c>
      <c r="E11" s="16">
        <f t="shared" si="0"/>
        <v>52</v>
      </c>
      <c r="F11" s="41" t="s">
        <v>117</v>
      </c>
    </row>
    <row r="12" spans="1:8" ht="15.6" x14ac:dyDescent="0.3">
      <c r="A12" s="2" t="s">
        <v>276</v>
      </c>
      <c r="B12" s="13" t="s">
        <v>9</v>
      </c>
      <c r="C12" s="14" t="s">
        <v>4</v>
      </c>
      <c r="D12" s="15">
        <v>12.5</v>
      </c>
      <c r="E12" s="16">
        <f t="shared" si="0"/>
        <v>50</v>
      </c>
      <c r="F12" s="17" t="s">
        <v>25</v>
      </c>
    </row>
    <row r="13" spans="1:8" ht="15.6" x14ac:dyDescent="0.3">
      <c r="A13" s="2" t="s">
        <v>276</v>
      </c>
      <c r="B13" s="13" t="s">
        <v>14</v>
      </c>
      <c r="C13" s="14" t="s">
        <v>4</v>
      </c>
      <c r="D13" s="15">
        <v>11.5</v>
      </c>
      <c r="E13" s="16">
        <f t="shared" si="0"/>
        <v>46</v>
      </c>
      <c r="F13" s="17" t="s">
        <v>25</v>
      </c>
    </row>
    <row r="14" spans="1:8" x14ac:dyDescent="0.25">
      <c r="A14" s="2" t="s">
        <v>276</v>
      </c>
      <c r="B14" s="14" t="s">
        <v>261</v>
      </c>
      <c r="C14" s="14" t="s">
        <v>259</v>
      </c>
      <c r="D14" s="40">
        <v>11.2</v>
      </c>
      <c r="E14" s="16">
        <f t="shared" si="0"/>
        <v>44.8</v>
      </c>
      <c r="F14" s="41" t="s">
        <v>260</v>
      </c>
    </row>
    <row r="15" spans="1:8" ht="15.6" x14ac:dyDescent="0.3">
      <c r="A15" s="3" t="s">
        <v>277</v>
      </c>
      <c r="B15" s="13" t="s">
        <v>10</v>
      </c>
      <c r="C15" s="14" t="s">
        <v>4</v>
      </c>
      <c r="D15" s="15">
        <v>10.8</v>
      </c>
      <c r="E15" s="16">
        <f t="shared" si="0"/>
        <v>43.2</v>
      </c>
      <c r="F15" s="17" t="s">
        <v>25</v>
      </c>
    </row>
    <row r="16" spans="1:8" ht="15" x14ac:dyDescent="0.25">
      <c r="A16" s="3" t="s">
        <v>277</v>
      </c>
      <c r="B16" s="43" t="s">
        <v>115</v>
      </c>
      <c r="C16" s="14" t="s">
        <v>116</v>
      </c>
      <c r="D16" s="45">
        <v>9.8000000000000007</v>
      </c>
      <c r="E16" s="16">
        <f t="shared" si="0"/>
        <v>39.200000000000003</v>
      </c>
      <c r="F16" s="41" t="s">
        <v>117</v>
      </c>
    </row>
    <row r="17" spans="1:6" x14ac:dyDescent="0.25">
      <c r="A17" s="3" t="s">
        <v>277</v>
      </c>
      <c r="B17" s="14" t="s">
        <v>234</v>
      </c>
      <c r="C17" s="14" t="s">
        <v>232</v>
      </c>
      <c r="D17" s="40">
        <v>9.8000000000000007</v>
      </c>
      <c r="E17" s="16">
        <f t="shared" si="0"/>
        <v>39.200000000000003</v>
      </c>
      <c r="F17" s="41" t="s">
        <v>233</v>
      </c>
    </row>
    <row r="18" spans="1:6" x14ac:dyDescent="0.25">
      <c r="A18" s="3" t="s">
        <v>277</v>
      </c>
      <c r="B18" s="14" t="s">
        <v>266</v>
      </c>
      <c r="C18" s="14" t="s">
        <v>267</v>
      </c>
      <c r="D18" s="40">
        <v>9.8000000000000007</v>
      </c>
      <c r="E18" s="16">
        <f t="shared" si="0"/>
        <v>39.200000000000003</v>
      </c>
      <c r="F18" s="14" t="s">
        <v>268</v>
      </c>
    </row>
    <row r="19" spans="1:6" ht="15.6" x14ac:dyDescent="0.3">
      <c r="A19" s="3" t="s">
        <v>277</v>
      </c>
      <c r="B19" s="44" t="s">
        <v>11</v>
      </c>
      <c r="C19" s="38" t="s">
        <v>4</v>
      </c>
      <c r="D19" s="46">
        <v>9.4</v>
      </c>
      <c r="E19" s="16">
        <f t="shared" si="0"/>
        <v>37.6</v>
      </c>
      <c r="F19" s="48" t="s">
        <v>25</v>
      </c>
    </row>
    <row r="20" spans="1:6" ht="15.6" x14ac:dyDescent="0.3">
      <c r="A20" s="3" t="s">
        <v>277</v>
      </c>
      <c r="B20" s="44" t="s">
        <v>17</v>
      </c>
      <c r="C20" s="38" t="s">
        <v>4</v>
      </c>
      <c r="D20" s="46">
        <v>9.1</v>
      </c>
      <c r="E20" s="16">
        <f t="shared" si="0"/>
        <v>36.4</v>
      </c>
      <c r="F20" s="48" t="s">
        <v>25</v>
      </c>
    </row>
    <row r="21" spans="1:6" ht="15.6" x14ac:dyDescent="0.3">
      <c r="A21" s="3" t="s">
        <v>277</v>
      </c>
      <c r="B21" s="44" t="s">
        <v>23</v>
      </c>
      <c r="C21" s="38" t="s">
        <v>4</v>
      </c>
      <c r="D21" s="46">
        <v>9</v>
      </c>
      <c r="E21" s="16">
        <f t="shared" si="0"/>
        <v>36</v>
      </c>
      <c r="F21" s="48" t="s">
        <v>25</v>
      </c>
    </row>
    <row r="22" spans="1:6" ht="15.6" x14ac:dyDescent="0.3">
      <c r="A22" s="3" t="s">
        <v>277</v>
      </c>
      <c r="B22" s="44" t="s">
        <v>22</v>
      </c>
      <c r="C22" s="38" t="s">
        <v>4</v>
      </c>
      <c r="D22" s="46">
        <v>8.8000000000000007</v>
      </c>
      <c r="E22" s="16">
        <f t="shared" si="0"/>
        <v>35.200000000000003</v>
      </c>
      <c r="F22" s="48" t="s">
        <v>25</v>
      </c>
    </row>
    <row r="23" spans="1:6" ht="15.6" x14ac:dyDescent="0.3">
      <c r="A23" s="3" t="s">
        <v>277</v>
      </c>
      <c r="B23" s="44" t="s">
        <v>16</v>
      </c>
      <c r="C23" s="38" t="s">
        <v>4</v>
      </c>
      <c r="D23" s="46">
        <v>8.5</v>
      </c>
      <c r="E23" s="16">
        <f t="shared" si="0"/>
        <v>34</v>
      </c>
      <c r="F23" s="48" t="s">
        <v>25</v>
      </c>
    </row>
    <row r="24" spans="1:6" x14ac:dyDescent="0.25">
      <c r="A24" s="3" t="s">
        <v>277</v>
      </c>
      <c r="B24" s="38" t="s">
        <v>202</v>
      </c>
      <c r="C24" s="38" t="s">
        <v>197</v>
      </c>
      <c r="D24" s="36">
        <v>8.5</v>
      </c>
      <c r="E24" s="16">
        <f t="shared" si="0"/>
        <v>34</v>
      </c>
      <c r="F24" s="59" t="s">
        <v>198</v>
      </c>
    </row>
    <row r="25" spans="1:6" x14ac:dyDescent="0.25">
      <c r="A25" s="3" t="s">
        <v>277</v>
      </c>
      <c r="B25" s="38" t="s">
        <v>199</v>
      </c>
      <c r="C25" s="38" t="s">
        <v>197</v>
      </c>
      <c r="D25" s="36">
        <v>8.1</v>
      </c>
      <c r="E25" s="16">
        <f t="shared" si="0"/>
        <v>32.4</v>
      </c>
      <c r="F25" s="59" t="s">
        <v>198</v>
      </c>
    </row>
    <row r="26" spans="1:6" ht="15.6" x14ac:dyDescent="0.3">
      <c r="A26" s="3" t="s">
        <v>277</v>
      </c>
      <c r="B26" s="44" t="s">
        <v>15</v>
      </c>
      <c r="C26" s="38" t="s">
        <v>4</v>
      </c>
      <c r="D26" s="46">
        <v>8</v>
      </c>
      <c r="E26" s="16">
        <f t="shared" si="0"/>
        <v>32</v>
      </c>
      <c r="F26" s="48" t="s">
        <v>25</v>
      </c>
    </row>
    <row r="27" spans="1:6" x14ac:dyDescent="0.25">
      <c r="A27" s="3" t="s">
        <v>277</v>
      </c>
      <c r="B27" s="38" t="s">
        <v>201</v>
      </c>
      <c r="C27" s="38" t="s">
        <v>197</v>
      </c>
      <c r="D27" s="36">
        <v>7.7</v>
      </c>
      <c r="E27" s="16">
        <f t="shared" si="0"/>
        <v>30.8</v>
      </c>
      <c r="F27" s="59" t="s">
        <v>198</v>
      </c>
    </row>
    <row r="28" spans="1:6" ht="15.6" x14ac:dyDescent="0.3">
      <c r="A28" s="3" t="s">
        <v>277</v>
      </c>
      <c r="B28" s="44" t="s">
        <v>19</v>
      </c>
      <c r="C28" s="38" t="s">
        <v>4</v>
      </c>
      <c r="D28" s="46">
        <v>7.4</v>
      </c>
      <c r="E28" s="16">
        <f t="shared" si="0"/>
        <v>29.6</v>
      </c>
      <c r="F28" s="48" t="s">
        <v>25</v>
      </c>
    </row>
    <row r="29" spans="1:6" x14ac:dyDescent="0.25">
      <c r="A29" s="3" t="s">
        <v>277</v>
      </c>
      <c r="B29" s="38" t="s">
        <v>203</v>
      </c>
      <c r="C29" s="38" t="s">
        <v>197</v>
      </c>
      <c r="D29" s="36">
        <v>7.4</v>
      </c>
      <c r="E29" s="16">
        <f t="shared" si="0"/>
        <v>29.6</v>
      </c>
      <c r="F29" s="59" t="s">
        <v>198</v>
      </c>
    </row>
    <row r="30" spans="1:6" x14ac:dyDescent="0.25">
      <c r="A30" s="3" t="s">
        <v>277</v>
      </c>
      <c r="B30" s="38" t="s">
        <v>200</v>
      </c>
      <c r="C30" s="38" t="s">
        <v>197</v>
      </c>
      <c r="D30" s="36">
        <v>6.4</v>
      </c>
      <c r="E30" s="16">
        <f t="shared" si="0"/>
        <v>25.6</v>
      </c>
      <c r="F30" s="38" t="s">
        <v>198</v>
      </c>
    </row>
    <row r="31" spans="1:6" ht="15.6" x14ac:dyDescent="0.3">
      <c r="A31" s="3" t="s">
        <v>277</v>
      </c>
      <c r="B31" s="44" t="s">
        <v>24</v>
      </c>
      <c r="C31" s="38" t="s">
        <v>4</v>
      </c>
      <c r="D31" s="46">
        <v>5.7</v>
      </c>
      <c r="E31" s="16">
        <f t="shared" si="0"/>
        <v>22.8</v>
      </c>
      <c r="F31" s="48" t="s">
        <v>25</v>
      </c>
    </row>
    <row r="32" spans="1:6" ht="15.6" x14ac:dyDescent="0.3">
      <c r="A32" s="3" t="s">
        <v>277</v>
      </c>
      <c r="B32" s="44" t="s">
        <v>20</v>
      </c>
      <c r="C32" s="38" t="s">
        <v>4</v>
      </c>
      <c r="D32" s="46">
        <v>5.5</v>
      </c>
      <c r="E32" s="16">
        <f t="shared" si="0"/>
        <v>22</v>
      </c>
      <c r="F32" s="48" t="s">
        <v>25</v>
      </c>
    </row>
    <row r="33" spans="1:7" x14ac:dyDescent="0.25">
      <c r="A33" s="3" t="s">
        <v>277</v>
      </c>
      <c r="B33" s="38" t="s">
        <v>204</v>
      </c>
      <c r="C33" s="38" t="s">
        <v>197</v>
      </c>
      <c r="D33" s="36">
        <v>5.2</v>
      </c>
      <c r="E33" s="16">
        <f t="shared" si="0"/>
        <v>20.8</v>
      </c>
      <c r="F33" s="38" t="s">
        <v>198</v>
      </c>
    </row>
    <row r="34" spans="1:7" x14ac:dyDescent="0.25">
      <c r="A34" s="3" t="s">
        <v>277</v>
      </c>
      <c r="B34" s="38" t="s">
        <v>235</v>
      </c>
      <c r="C34" s="38" t="s">
        <v>232</v>
      </c>
      <c r="D34" s="35">
        <v>3.8</v>
      </c>
      <c r="E34" s="16">
        <f t="shared" si="0"/>
        <v>15.2</v>
      </c>
      <c r="F34" s="59" t="s">
        <v>233</v>
      </c>
    </row>
    <row r="35" spans="1:7" x14ac:dyDescent="0.25">
      <c r="A35" s="3" t="s">
        <v>277</v>
      </c>
      <c r="B35" s="38" t="s">
        <v>205</v>
      </c>
      <c r="C35" s="38" t="s">
        <v>197</v>
      </c>
      <c r="D35" s="36">
        <v>3.3</v>
      </c>
      <c r="E35" s="16">
        <f t="shared" si="0"/>
        <v>13.2</v>
      </c>
      <c r="F35" s="38" t="s">
        <v>198</v>
      </c>
    </row>
    <row r="36" spans="1:7" x14ac:dyDescent="0.25">
      <c r="A36" s="3" t="s">
        <v>277</v>
      </c>
      <c r="B36" s="14" t="s">
        <v>206</v>
      </c>
      <c r="C36" s="14" t="s">
        <v>197</v>
      </c>
      <c r="D36" s="47">
        <v>3.2</v>
      </c>
      <c r="E36" s="16">
        <f t="shared" si="0"/>
        <v>12.8</v>
      </c>
      <c r="F36" s="14" t="s">
        <v>198</v>
      </c>
      <c r="G36" s="42">
        <v>25</v>
      </c>
    </row>
    <row r="37" spans="1:7" x14ac:dyDescent="0.25">
      <c r="A37" s="3" t="s">
        <v>277</v>
      </c>
      <c r="B37" s="38" t="s">
        <v>196</v>
      </c>
      <c r="C37" s="38" t="s">
        <v>197</v>
      </c>
      <c r="D37" s="36">
        <v>3</v>
      </c>
      <c r="E37" s="16">
        <f t="shared" si="0"/>
        <v>12</v>
      </c>
      <c r="F37" s="38" t="s">
        <v>198</v>
      </c>
    </row>
    <row r="38" spans="1:7" ht="15" x14ac:dyDescent="0.25">
      <c r="A38" s="67" t="s">
        <v>277</v>
      </c>
      <c r="B38" s="70" t="s">
        <v>119</v>
      </c>
      <c r="C38" s="38" t="s">
        <v>116</v>
      </c>
      <c r="D38" s="71">
        <v>0</v>
      </c>
      <c r="E38" s="37">
        <f t="shared" si="0"/>
        <v>0</v>
      </c>
      <c r="F38" s="59" t="s">
        <v>117</v>
      </c>
      <c r="G38">
        <v>25</v>
      </c>
    </row>
    <row r="39" spans="1:7" x14ac:dyDescent="0.25">
      <c r="B39" s="3"/>
      <c r="C39" s="3"/>
      <c r="D39" s="6"/>
      <c r="E39" s="8"/>
      <c r="F39" s="5"/>
    </row>
    <row r="40" spans="1:7" x14ac:dyDescent="0.25">
      <c r="B40" s="3"/>
      <c r="C40" s="3"/>
      <c r="D40" s="6"/>
      <c r="E40" s="8"/>
      <c r="F40" s="5"/>
    </row>
    <row r="41" spans="1:7" x14ac:dyDescent="0.25">
      <c r="B41" s="3"/>
      <c r="C41" s="3"/>
      <c r="E41" s="8"/>
      <c r="F41" s="3"/>
    </row>
    <row r="42" spans="1:7" x14ac:dyDescent="0.25">
      <c r="B42" s="3"/>
      <c r="C42" s="3"/>
      <c r="E42" s="8"/>
      <c r="F42" s="3"/>
    </row>
    <row r="43" spans="1:7" x14ac:dyDescent="0.25">
      <c r="B43" s="3"/>
      <c r="C43" s="3"/>
      <c r="D43" s="6"/>
      <c r="E43" s="8"/>
      <c r="F43" s="5"/>
    </row>
    <row r="44" spans="1:7" x14ac:dyDescent="0.25">
      <c r="B44" s="3"/>
      <c r="C44" s="3"/>
      <c r="D44" s="6"/>
      <c r="E44" s="8"/>
      <c r="F44" s="5"/>
    </row>
    <row r="45" spans="1:7" x14ac:dyDescent="0.25">
      <c r="B45" s="3"/>
      <c r="C45" s="3"/>
      <c r="D45" s="6"/>
      <c r="E45" s="8"/>
      <c r="F45" s="5"/>
    </row>
    <row r="46" spans="1:7" x14ac:dyDescent="0.25">
      <c r="B46" s="3"/>
      <c r="C46" s="3"/>
      <c r="D46" s="6"/>
      <c r="E46" s="8"/>
      <c r="F46" s="5"/>
    </row>
    <row r="47" spans="1:7" x14ac:dyDescent="0.25">
      <c r="B47" s="3"/>
      <c r="C47" s="3"/>
      <c r="D47" s="6"/>
      <c r="E47" s="8"/>
      <c r="F47" s="5"/>
    </row>
    <row r="48" spans="1:7" x14ac:dyDescent="0.25">
      <c r="B48" s="3"/>
      <c r="C48" s="3"/>
      <c r="E48" s="8"/>
      <c r="F48" s="3"/>
    </row>
    <row r="49" spans="2:6" x14ac:dyDescent="0.25">
      <c r="B49" s="3"/>
      <c r="C49" s="3"/>
      <c r="D49" s="6"/>
      <c r="E49" s="8"/>
      <c r="F49" s="5"/>
    </row>
    <row r="50" spans="2:6" x14ac:dyDescent="0.25">
      <c r="B50" s="3"/>
      <c r="C50" s="3"/>
      <c r="D50" s="6"/>
      <c r="E50" s="8"/>
      <c r="F50" s="5"/>
    </row>
    <row r="51" spans="2:6" x14ac:dyDescent="0.25">
      <c r="B51" s="3"/>
      <c r="C51" s="3"/>
      <c r="D51" s="6"/>
      <c r="E51" s="8"/>
      <c r="F51" s="5"/>
    </row>
  </sheetData>
  <autoFilter ref="B2:F38">
    <sortState ref="B3:F38">
      <sortCondition descending="1" ref="E2:E12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workbookViewId="0">
      <selection activeCell="B16" sqref="B16:F16"/>
    </sheetView>
  </sheetViews>
  <sheetFormatPr defaultRowHeight="13.2" x14ac:dyDescent="0.25"/>
  <cols>
    <col min="2" max="2" width="37.109375" customWidth="1"/>
    <col min="3" max="3" width="48.33203125" customWidth="1"/>
    <col min="4" max="4" width="9.33203125" style="7" customWidth="1"/>
    <col min="5" max="5" width="10.44140625" style="7" customWidth="1"/>
    <col min="6" max="6" width="39.5546875" customWidth="1"/>
    <col min="7" max="7" width="18.88671875" customWidth="1"/>
    <col min="8" max="8" width="12.33203125" customWidth="1"/>
  </cols>
  <sheetData>
    <row r="1" spans="1:8" x14ac:dyDescent="0.25">
      <c r="B1" s="72" t="s">
        <v>149</v>
      </c>
      <c r="C1" s="72"/>
      <c r="D1" s="72"/>
      <c r="E1" s="1"/>
      <c r="F1" s="1"/>
      <c r="G1" s="2"/>
      <c r="H1" s="2"/>
    </row>
    <row r="2" spans="1:8" x14ac:dyDescent="0.25">
      <c r="B2" s="9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25</v>
      </c>
    </row>
    <row r="3" spans="1:8" x14ac:dyDescent="0.25">
      <c r="A3" s="2" t="s">
        <v>275</v>
      </c>
      <c r="B3" s="49" t="s">
        <v>123</v>
      </c>
      <c r="C3" s="14" t="s">
        <v>116</v>
      </c>
      <c r="D3" s="53">
        <v>19.8</v>
      </c>
      <c r="E3" s="16">
        <f>D3*100/25</f>
        <v>79.2</v>
      </c>
      <c r="F3" s="41" t="s">
        <v>117</v>
      </c>
    </row>
    <row r="4" spans="1:8" x14ac:dyDescent="0.25">
      <c r="A4" s="2" t="s">
        <v>276</v>
      </c>
      <c r="B4" s="49" t="s">
        <v>124</v>
      </c>
      <c r="C4" s="14" t="s">
        <v>116</v>
      </c>
      <c r="D4" s="53">
        <v>17.8</v>
      </c>
      <c r="E4" s="16">
        <f>D4*100/25</f>
        <v>71.2</v>
      </c>
      <c r="F4" s="41" t="s">
        <v>117</v>
      </c>
    </row>
    <row r="5" spans="1:8" ht="15.6" x14ac:dyDescent="0.3">
      <c r="A5" s="2" t="s">
        <v>275</v>
      </c>
      <c r="B5" s="20" t="s">
        <v>30</v>
      </c>
      <c r="C5" s="19" t="s">
        <v>4</v>
      </c>
      <c r="D5" s="21">
        <v>17</v>
      </c>
      <c r="E5" s="16">
        <f>D5*100/25</f>
        <v>68</v>
      </c>
      <c r="F5" s="23" t="s">
        <v>25</v>
      </c>
    </row>
    <row r="6" spans="1:8" x14ac:dyDescent="0.25">
      <c r="A6" s="2" t="s">
        <v>276</v>
      </c>
      <c r="B6" s="49" t="s">
        <v>125</v>
      </c>
      <c r="C6" s="14" t="s">
        <v>116</v>
      </c>
      <c r="D6" s="53">
        <v>16.600000000000001</v>
      </c>
      <c r="E6" s="16">
        <f>D6*100/25</f>
        <v>66.400000000000006</v>
      </c>
      <c r="F6" s="41" t="s">
        <v>117</v>
      </c>
    </row>
    <row r="7" spans="1:8" x14ac:dyDescent="0.25">
      <c r="A7" s="2" t="s">
        <v>275</v>
      </c>
      <c r="B7" s="14" t="s">
        <v>282</v>
      </c>
      <c r="C7" s="68" t="s">
        <v>280</v>
      </c>
      <c r="D7" s="40">
        <v>15.6</v>
      </c>
      <c r="E7" s="16">
        <v>62</v>
      </c>
      <c r="F7" s="14" t="s">
        <v>281</v>
      </c>
    </row>
    <row r="8" spans="1:8" ht="15.6" x14ac:dyDescent="0.3">
      <c r="A8" s="2" t="s">
        <v>276</v>
      </c>
      <c r="B8" s="20" t="s">
        <v>33</v>
      </c>
      <c r="C8" s="19" t="s">
        <v>4</v>
      </c>
      <c r="D8" s="21">
        <v>14.5</v>
      </c>
      <c r="E8" s="16">
        <f t="shared" ref="E8:E54" si="0">D8*100/25</f>
        <v>58</v>
      </c>
      <c r="F8" s="24" t="s">
        <v>41</v>
      </c>
    </row>
    <row r="9" spans="1:8" x14ac:dyDescent="0.25">
      <c r="A9" s="2" t="s">
        <v>276</v>
      </c>
      <c r="B9" s="49" t="s">
        <v>122</v>
      </c>
      <c r="C9" s="14" t="s">
        <v>116</v>
      </c>
      <c r="D9" s="53">
        <v>13.8</v>
      </c>
      <c r="E9" s="16">
        <f t="shared" si="0"/>
        <v>55.2</v>
      </c>
      <c r="F9" s="41" t="s">
        <v>117</v>
      </c>
    </row>
    <row r="10" spans="1:8" x14ac:dyDescent="0.25">
      <c r="A10" s="2" t="s">
        <v>275</v>
      </c>
      <c r="B10" s="42" t="s">
        <v>190</v>
      </c>
      <c r="C10" s="14" t="s">
        <v>188</v>
      </c>
      <c r="D10" s="40">
        <v>13.8</v>
      </c>
      <c r="E10" s="16">
        <f t="shared" si="0"/>
        <v>55.2</v>
      </c>
      <c r="F10" s="41" t="s">
        <v>189</v>
      </c>
    </row>
    <row r="11" spans="1:8" ht="15.6" x14ac:dyDescent="0.3">
      <c r="A11" s="2" t="s">
        <v>276</v>
      </c>
      <c r="B11" s="20" t="s">
        <v>29</v>
      </c>
      <c r="C11" s="19" t="s">
        <v>4</v>
      </c>
      <c r="D11" s="21">
        <v>13.5</v>
      </c>
      <c r="E11" s="16">
        <f t="shared" si="0"/>
        <v>54</v>
      </c>
      <c r="F11" s="24" t="s">
        <v>41</v>
      </c>
    </row>
    <row r="12" spans="1:8" x14ac:dyDescent="0.25">
      <c r="A12" s="2" t="s">
        <v>276</v>
      </c>
      <c r="B12" s="42" t="s">
        <v>270</v>
      </c>
      <c r="C12" s="14" t="s">
        <v>267</v>
      </c>
      <c r="D12" s="40">
        <v>12.4</v>
      </c>
      <c r="E12" s="16">
        <f t="shared" si="0"/>
        <v>49.6</v>
      </c>
      <c r="F12" s="14" t="s">
        <v>268</v>
      </c>
    </row>
    <row r="13" spans="1:8" ht="15.6" x14ac:dyDescent="0.3">
      <c r="A13" s="2" t="s">
        <v>276</v>
      </c>
      <c r="B13" s="20" t="s">
        <v>27</v>
      </c>
      <c r="C13" s="19" t="s">
        <v>4</v>
      </c>
      <c r="D13" s="21">
        <v>12.1</v>
      </c>
      <c r="E13" s="16">
        <f t="shared" si="0"/>
        <v>48.4</v>
      </c>
      <c r="F13" s="22" t="s">
        <v>41</v>
      </c>
    </row>
    <row r="14" spans="1:8" ht="15.6" x14ac:dyDescent="0.3">
      <c r="A14" s="2" t="s">
        <v>276</v>
      </c>
      <c r="B14" s="20" t="s">
        <v>28</v>
      </c>
      <c r="C14" s="19" t="s">
        <v>4</v>
      </c>
      <c r="D14" s="21">
        <v>11.8</v>
      </c>
      <c r="E14" s="16">
        <f t="shared" si="0"/>
        <v>47.2</v>
      </c>
      <c r="F14" s="23" t="s">
        <v>25</v>
      </c>
    </row>
    <row r="15" spans="1:8" x14ac:dyDescent="0.25">
      <c r="A15" s="2" t="s">
        <v>276</v>
      </c>
      <c r="B15" s="14" t="s">
        <v>218</v>
      </c>
      <c r="C15" s="14" t="s">
        <v>197</v>
      </c>
      <c r="D15" s="40">
        <v>11.8</v>
      </c>
      <c r="E15" s="16">
        <f t="shared" si="0"/>
        <v>47.2</v>
      </c>
      <c r="F15" s="14" t="s">
        <v>198</v>
      </c>
    </row>
    <row r="16" spans="1:8" x14ac:dyDescent="0.25">
      <c r="A16" s="2" t="s">
        <v>276</v>
      </c>
      <c r="B16" s="14" t="s">
        <v>239</v>
      </c>
      <c r="C16" s="14" t="s">
        <v>232</v>
      </c>
      <c r="D16" s="40">
        <v>11.6</v>
      </c>
      <c r="E16" s="16">
        <f t="shared" si="0"/>
        <v>46.4</v>
      </c>
      <c r="F16" s="14" t="s">
        <v>233</v>
      </c>
    </row>
    <row r="17" spans="1:6" ht="15.6" x14ac:dyDescent="0.3">
      <c r="A17" s="2" t="s">
        <v>276</v>
      </c>
      <c r="B17" s="20" t="s">
        <v>35</v>
      </c>
      <c r="C17" s="19" t="s">
        <v>4</v>
      </c>
      <c r="D17" s="21">
        <v>11.5</v>
      </c>
      <c r="E17" s="16">
        <f t="shared" si="0"/>
        <v>46</v>
      </c>
      <c r="F17" s="24" t="s">
        <v>41</v>
      </c>
    </row>
    <row r="18" spans="1:6" ht="13.8" x14ac:dyDescent="0.25">
      <c r="A18" s="3" t="s">
        <v>277</v>
      </c>
      <c r="B18" s="51" t="s">
        <v>150</v>
      </c>
      <c r="C18" s="14" t="s">
        <v>151</v>
      </c>
      <c r="D18" s="40">
        <v>11.5</v>
      </c>
      <c r="E18" s="16">
        <f t="shared" si="0"/>
        <v>46</v>
      </c>
      <c r="F18" s="14" t="s">
        <v>152</v>
      </c>
    </row>
    <row r="19" spans="1:6" ht="13.8" x14ac:dyDescent="0.25">
      <c r="A19" s="3" t="s">
        <v>277</v>
      </c>
      <c r="B19" s="51" t="s">
        <v>153</v>
      </c>
      <c r="C19" s="14" t="s">
        <v>151</v>
      </c>
      <c r="D19" s="40">
        <v>11.1</v>
      </c>
      <c r="E19" s="16">
        <f t="shared" si="0"/>
        <v>44.4</v>
      </c>
      <c r="F19" s="14" t="s">
        <v>152</v>
      </c>
    </row>
    <row r="20" spans="1:6" x14ac:dyDescent="0.25">
      <c r="A20" s="3" t="s">
        <v>277</v>
      </c>
      <c r="B20" s="14" t="s">
        <v>211</v>
      </c>
      <c r="C20" s="14" t="s">
        <v>197</v>
      </c>
      <c r="D20" s="40">
        <v>11.1</v>
      </c>
      <c r="E20" s="16">
        <f t="shared" si="0"/>
        <v>44.4</v>
      </c>
      <c r="F20" s="14" t="s">
        <v>198</v>
      </c>
    </row>
    <row r="21" spans="1:6" ht="15.6" x14ac:dyDescent="0.3">
      <c r="A21" s="3" t="s">
        <v>277</v>
      </c>
      <c r="B21" s="50" t="s">
        <v>40</v>
      </c>
      <c r="C21" s="52" t="s">
        <v>4</v>
      </c>
      <c r="D21" s="54">
        <v>11</v>
      </c>
      <c r="E21" s="16">
        <f t="shared" si="0"/>
        <v>44</v>
      </c>
      <c r="F21" s="55" t="s">
        <v>25</v>
      </c>
    </row>
    <row r="22" spans="1:6" x14ac:dyDescent="0.25">
      <c r="A22" s="3" t="s">
        <v>277</v>
      </c>
      <c r="B22" s="34" t="s">
        <v>208</v>
      </c>
      <c r="C22" s="3" t="s">
        <v>197</v>
      </c>
      <c r="D22" s="35">
        <v>11</v>
      </c>
      <c r="E22" s="16">
        <f t="shared" si="0"/>
        <v>44</v>
      </c>
      <c r="F22" s="3" t="s">
        <v>198</v>
      </c>
    </row>
    <row r="23" spans="1:6" x14ac:dyDescent="0.25">
      <c r="A23" s="3" t="s">
        <v>277</v>
      </c>
      <c r="B23" s="3" t="s">
        <v>207</v>
      </c>
      <c r="C23" s="3" t="s">
        <v>197</v>
      </c>
      <c r="D23" s="6">
        <v>10.8</v>
      </c>
      <c r="E23" s="16">
        <f t="shared" si="0"/>
        <v>43.2</v>
      </c>
      <c r="F23" s="3" t="s">
        <v>198</v>
      </c>
    </row>
    <row r="24" spans="1:6" ht="15.6" x14ac:dyDescent="0.3">
      <c r="A24" s="3" t="s">
        <v>277</v>
      </c>
      <c r="B24" s="50" t="s">
        <v>42</v>
      </c>
      <c r="C24" s="52" t="s">
        <v>4</v>
      </c>
      <c r="D24" s="54">
        <v>10.5</v>
      </c>
      <c r="E24" s="16">
        <f t="shared" si="0"/>
        <v>42</v>
      </c>
      <c r="F24" s="55" t="s">
        <v>25</v>
      </c>
    </row>
    <row r="25" spans="1:6" x14ac:dyDescent="0.25">
      <c r="A25" s="3" t="s">
        <v>277</v>
      </c>
      <c r="B25" s="29" t="s">
        <v>126</v>
      </c>
      <c r="C25" s="3" t="s">
        <v>116</v>
      </c>
      <c r="D25" s="30">
        <v>10.5</v>
      </c>
      <c r="E25" s="16">
        <f t="shared" si="0"/>
        <v>42</v>
      </c>
      <c r="F25" s="5" t="s">
        <v>117</v>
      </c>
    </row>
    <row r="26" spans="1:6" ht="13.8" x14ac:dyDescent="0.25">
      <c r="A26" s="3" t="s">
        <v>277</v>
      </c>
      <c r="B26" s="32" t="s">
        <v>154</v>
      </c>
      <c r="C26" s="3" t="s">
        <v>151</v>
      </c>
      <c r="D26" s="6">
        <v>10.4</v>
      </c>
      <c r="E26" s="16">
        <f t="shared" si="0"/>
        <v>41.6</v>
      </c>
      <c r="F26" s="3" t="s">
        <v>152</v>
      </c>
    </row>
    <row r="27" spans="1:6" ht="15.6" x14ac:dyDescent="0.3">
      <c r="A27" s="3" t="s">
        <v>277</v>
      </c>
      <c r="B27" s="50" t="s">
        <v>36</v>
      </c>
      <c r="C27" s="52" t="s">
        <v>4</v>
      </c>
      <c r="D27" s="54">
        <v>10</v>
      </c>
      <c r="E27" s="16">
        <f t="shared" si="0"/>
        <v>40</v>
      </c>
      <c r="F27" s="56" t="s">
        <v>41</v>
      </c>
    </row>
    <row r="28" spans="1:6" x14ac:dyDescent="0.25">
      <c r="A28" s="3" t="s">
        <v>277</v>
      </c>
      <c r="B28" s="29" t="s">
        <v>121</v>
      </c>
      <c r="C28" s="3" t="s">
        <v>116</v>
      </c>
      <c r="D28" s="30">
        <v>10</v>
      </c>
      <c r="E28" s="16">
        <f t="shared" si="0"/>
        <v>40</v>
      </c>
      <c r="F28" s="5" t="s">
        <v>117</v>
      </c>
    </row>
    <row r="29" spans="1:6" ht="15.6" x14ac:dyDescent="0.3">
      <c r="A29" s="3" t="s">
        <v>277</v>
      </c>
      <c r="B29" s="50" t="s">
        <v>32</v>
      </c>
      <c r="C29" s="52" t="s">
        <v>4</v>
      </c>
      <c r="D29" s="54">
        <v>9.8000000000000007</v>
      </c>
      <c r="E29" s="16">
        <f t="shared" si="0"/>
        <v>39.200000000000003</v>
      </c>
      <c r="F29" s="55" t="s">
        <v>25</v>
      </c>
    </row>
    <row r="30" spans="1:6" x14ac:dyDescent="0.25">
      <c r="A30" s="3" t="s">
        <v>277</v>
      </c>
      <c r="B30" s="34" t="s">
        <v>214</v>
      </c>
      <c r="C30" s="3" t="s">
        <v>197</v>
      </c>
      <c r="D30" s="35">
        <v>9.8000000000000007</v>
      </c>
      <c r="E30" s="16">
        <f t="shared" si="0"/>
        <v>39.200000000000003</v>
      </c>
      <c r="F30" s="3" t="s">
        <v>198</v>
      </c>
    </row>
    <row r="31" spans="1:6" x14ac:dyDescent="0.25">
      <c r="A31" s="3" t="s">
        <v>277</v>
      </c>
      <c r="B31" s="3" t="s">
        <v>217</v>
      </c>
      <c r="C31" s="3" t="s">
        <v>197</v>
      </c>
      <c r="D31" s="6">
        <v>9.8000000000000007</v>
      </c>
      <c r="E31" s="16">
        <f t="shared" si="0"/>
        <v>39.200000000000003</v>
      </c>
      <c r="F31" s="3" t="s">
        <v>198</v>
      </c>
    </row>
    <row r="32" spans="1:6" ht="15.6" x14ac:dyDescent="0.3">
      <c r="A32" s="3" t="s">
        <v>277</v>
      </c>
      <c r="B32" s="50" t="s">
        <v>39</v>
      </c>
      <c r="C32" s="52" t="s">
        <v>4</v>
      </c>
      <c r="D32" s="54">
        <v>9.5</v>
      </c>
      <c r="E32" s="16">
        <f t="shared" si="0"/>
        <v>38</v>
      </c>
      <c r="F32" s="55" t="s">
        <v>25</v>
      </c>
    </row>
    <row r="33" spans="1:6" x14ac:dyDescent="0.25">
      <c r="A33" s="3" t="s">
        <v>277</v>
      </c>
      <c r="B33" s="3" t="s">
        <v>209</v>
      </c>
      <c r="C33" s="3" t="s">
        <v>197</v>
      </c>
      <c r="D33" s="6">
        <v>9.5</v>
      </c>
      <c r="E33" s="16">
        <f t="shared" si="0"/>
        <v>38</v>
      </c>
      <c r="F33" s="3" t="s">
        <v>198</v>
      </c>
    </row>
    <row r="34" spans="1:6" x14ac:dyDescent="0.25">
      <c r="A34" s="3" t="s">
        <v>277</v>
      </c>
      <c r="B34" s="3" t="s">
        <v>269</v>
      </c>
      <c r="C34" s="3" t="s">
        <v>267</v>
      </c>
      <c r="D34" s="6">
        <v>9.5</v>
      </c>
      <c r="E34" s="16">
        <f t="shared" si="0"/>
        <v>38</v>
      </c>
      <c r="F34" s="3" t="s">
        <v>268</v>
      </c>
    </row>
    <row r="35" spans="1:6" ht="13.8" x14ac:dyDescent="0.25">
      <c r="A35" s="3" t="s">
        <v>277</v>
      </c>
      <c r="B35" s="32" t="s">
        <v>155</v>
      </c>
      <c r="C35" s="3" t="s">
        <v>151</v>
      </c>
      <c r="D35" s="6">
        <v>9.1</v>
      </c>
      <c r="E35" s="16">
        <f t="shared" si="0"/>
        <v>36.4</v>
      </c>
      <c r="F35" s="3" t="s">
        <v>152</v>
      </c>
    </row>
    <row r="36" spans="1:6" ht="15.6" x14ac:dyDescent="0.3">
      <c r="A36" s="3" t="s">
        <v>277</v>
      </c>
      <c r="B36" s="50" t="s">
        <v>44</v>
      </c>
      <c r="C36" s="52" t="s">
        <v>4</v>
      </c>
      <c r="D36" s="54">
        <v>9</v>
      </c>
      <c r="E36" s="16">
        <f t="shared" si="0"/>
        <v>36</v>
      </c>
      <c r="F36" s="55" t="s">
        <v>25</v>
      </c>
    </row>
    <row r="37" spans="1:6" x14ac:dyDescent="0.25">
      <c r="A37" s="3" t="s">
        <v>277</v>
      </c>
      <c r="B37" s="3" t="s">
        <v>238</v>
      </c>
      <c r="C37" s="3" t="s">
        <v>232</v>
      </c>
      <c r="D37" s="6">
        <v>9</v>
      </c>
      <c r="E37" s="16">
        <f t="shared" si="0"/>
        <v>36</v>
      </c>
      <c r="F37" s="3" t="s">
        <v>233</v>
      </c>
    </row>
    <row r="38" spans="1:6" ht="15.6" x14ac:dyDescent="0.3">
      <c r="A38" s="3" t="s">
        <v>277</v>
      </c>
      <c r="B38" s="50" t="s">
        <v>31</v>
      </c>
      <c r="C38" s="52" t="s">
        <v>4</v>
      </c>
      <c r="D38" s="54">
        <v>8.4</v>
      </c>
      <c r="E38" s="16">
        <f t="shared" si="0"/>
        <v>33.6</v>
      </c>
      <c r="F38" s="55" t="s">
        <v>25</v>
      </c>
    </row>
    <row r="39" spans="1:6" x14ac:dyDescent="0.25">
      <c r="A39" s="3" t="s">
        <v>277</v>
      </c>
      <c r="B39" s="3" t="s">
        <v>216</v>
      </c>
      <c r="C39" s="3" t="s">
        <v>197</v>
      </c>
      <c r="D39" s="6">
        <v>8.4</v>
      </c>
      <c r="E39" s="16">
        <f t="shared" si="0"/>
        <v>33.6</v>
      </c>
      <c r="F39" s="3" t="s">
        <v>198</v>
      </c>
    </row>
    <row r="40" spans="1:6" x14ac:dyDescent="0.25">
      <c r="A40" s="3" t="s">
        <v>277</v>
      </c>
      <c r="B40" s="3" t="s">
        <v>236</v>
      </c>
      <c r="C40" s="3" t="s">
        <v>232</v>
      </c>
      <c r="D40" s="6">
        <v>8</v>
      </c>
      <c r="E40" s="16">
        <f t="shared" si="0"/>
        <v>32</v>
      </c>
      <c r="F40" s="3" t="s">
        <v>233</v>
      </c>
    </row>
    <row r="41" spans="1:6" x14ac:dyDescent="0.25">
      <c r="A41" s="3" t="s">
        <v>277</v>
      </c>
      <c r="B41" s="3" t="s">
        <v>191</v>
      </c>
      <c r="C41" s="3" t="s">
        <v>188</v>
      </c>
      <c r="D41" s="6">
        <v>7.8</v>
      </c>
      <c r="E41" s="16">
        <f t="shared" si="0"/>
        <v>31.2</v>
      </c>
      <c r="F41" s="5" t="s">
        <v>189</v>
      </c>
    </row>
    <row r="42" spans="1:6" x14ac:dyDescent="0.25">
      <c r="A42" s="3" t="s">
        <v>277</v>
      </c>
      <c r="B42" s="3" t="s">
        <v>210</v>
      </c>
      <c r="C42" s="3" t="s">
        <v>197</v>
      </c>
      <c r="D42" s="6">
        <v>7.7</v>
      </c>
      <c r="E42" s="16">
        <f t="shared" si="0"/>
        <v>30.8</v>
      </c>
      <c r="F42" s="3" t="s">
        <v>198</v>
      </c>
    </row>
    <row r="43" spans="1:6" x14ac:dyDescent="0.25">
      <c r="A43" s="3" t="s">
        <v>277</v>
      </c>
      <c r="B43" s="3" t="s">
        <v>215</v>
      </c>
      <c r="C43" s="3" t="s">
        <v>197</v>
      </c>
      <c r="D43" s="6">
        <v>7.7</v>
      </c>
      <c r="E43" s="16">
        <f t="shared" si="0"/>
        <v>30.8</v>
      </c>
      <c r="F43" s="3" t="s">
        <v>198</v>
      </c>
    </row>
    <row r="44" spans="1:6" x14ac:dyDescent="0.25">
      <c r="A44" s="3" t="s">
        <v>277</v>
      </c>
      <c r="B44" s="3" t="s">
        <v>213</v>
      </c>
      <c r="C44" s="3" t="s">
        <v>197</v>
      </c>
      <c r="D44" s="6">
        <v>7.5</v>
      </c>
      <c r="E44" s="16">
        <f t="shared" si="0"/>
        <v>30</v>
      </c>
      <c r="F44" s="3" t="s">
        <v>198</v>
      </c>
    </row>
    <row r="45" spans="1:6" x14ac:dyDescent="0.25">
      <c r="A45" s="3" t="s">
        <v>277</v>
      </c>
      <c r="B45" s="3" t="s">
        <v>219</v>
      </c>
      <c r="C45" s="3" t="s">
        <v>197</v>
      </c>
      <c r="D45" s="6">
        <v>7.2</v>
      </c>
      <c r="E45" s="16">
        <f t="shared" si="0"/>
        <v>28.8</v>
      </c>
      <c r="F45" s="3" t="s">
        <v>198</v>
      </c>
    </row>
    <row r="46" spans="1:6" ht="15.6" x14ac:dyDescent="0.3">
      <c r="A46" s="3" t="s">
        <v>277</v>
      </c>
      <c r="B46" s="50" t="s">
        <v>43</v>
      </c>
      <c r="C46" s="52" t="s">
        <v>4</v>
      </c>
      <c r="D46" s="54">
        <v>7</v>
      </c>
      <c r="E46" s="16">
        <f t="shared" si="0"/>
        <v>28</v>
      </c>
      <c r="F46" s="55" t="s">
        <v>25</v>
      </c>
    </row>
    <row r="47" spans="1:6" x14ac:dyDescent="0.25">
      <c r="A47" s="3" t="s">
        <v>277</v>
      </c>
      <c r="B47" s="3" t="s">
        <v>237</v>
      </c>
      <c r="C47" s="3" t="s">
        <v>232</v>
      </c>
      <c r="D47" s="6">
        <v>7</v>
      </c>
      <c r="E47" s="16">
        <f t="shared" si="0"/>
        <v>28</v>
      </c>
      <c r="F47" s="3" t="s">
        <v>233</v>
      </c>
    </row>
    <row r="48" spans="1:6" ht="15.6" x14ac:dyDescent="0.3">
      <c r="A48" s="3" t="s">
        <v>277</v>
      </c>
      <c r="B48" s="50" t="s">
        <v>37</v>
      </c>
      <c r="C48" s="52" t="s">
        <v>4</v>
      </c>
      <c r="D48" s="54">
        <v>6.7</v>
      </c>
      <c r="E48" s="16">
        <f t="shared" si="0"/>
        <v>26.8</v>
      </c>
      <c r="F48" s="55" t="s">
        <v>25</v>
      </c>
    </row>
    <row r="49" spans="1:6" ht="15.6" x14ac:dyDescent="0.3">
      <c r="A49" s="3" t="s">
        <v>277</v>
      </c>
      <c r="B49" s="50" t="s">
        <v>38</v>
      </c>
      <c r="C49" s="52" t="s">
        <v>4</v>
      </c>
      <c r="D49" s="54">
        <v>6.7</v>
      </c>
      <c r="E49" s="16">
        <f t="shared" si="0"/>
        <v>26.8</v>
      </c>
      <c r="F49" s="55" t="s">
        <v>25</v>
      </c>
    </row>
    <row r="50" spans="1:6" x14ac:dyDescent="0.25">
      <c r="A50" s="3" t="s">
        <v>277</v>
      </c>
      <c r="B50" s="3" t="s">
        <v>220</v>
      </c>
      <c r="C50" s="3" t="s">
        <v>197</v>
      </c>
      <c r="D50" s="6">
        <v>6.7</v>
      </c>
      <c r="E50" s="16">
        <f t="shared" si="0"/>
        <v>26.8</v>
      </c>
      <c r="F50" s="3" t="s">
        <v>198</v>
      </c>
    </row>
    <row r="51" spans="1:6" ht="15.6" x14ac:dyDescent="0.3">
      <c r="A51" s="3" t="s">
        <v>277</v>
      </c>
      <c r="B51" s="50" t="s">
        <v>26</v>
      </c>
      <c r="C51" s="52" t="s">
        <v>4</v>
      </c>
      <c r="D51" s="54">
        <v>6.5</v>
      </c>
      <c r="E51" s="16">
        <f t="shared" si="0"/>
        <v>26</v>
      </c>
      <c r="F51" s="57" t="s">
        <v>41</v>
      </c>
    </row>
    <row r="52" spans="1:6" x14ac:dyDescent="0.25">
      <c r="A52" s="3" t="s">
        <v>277</v>
      </c>
      <c r="B52" s="3" t="s">
        <v>212</v>
      </c>
      <c r="C52" s="3" t="s">
        <v>197</v>
      </c>
      <c r="D52" s="6">
        <v>4.7</v>
      </c>
      <c r="E52" s="16">
        <f t="shared" si="0"/>
        <v>18.8</v>
      </c>
      <c r="F52" s="3" t="s">
        <v>198</v>
      </c>
    </row>
    <row r="53" spans="1:6" x14ac:dyDescent="0.25">
      <c r="A53" s="3" t="s">
        <v>277</v>
      </c>
      <c r="B53" s="3" t="s">
        <v>221</v>
      </c>
      <c r="C53" s="3" t="s">
        <v>197</v>
      </c>
      <c r="D53" s="6">
        <v>4.4000000000000004</v>
      </c>
      <c r="E53" s="16">
        <f t="shared" si="0"/>
        <v>17.600000000000001</v>
      </c>
      <c r="F53" s="3" t="s">
        <v>198</v>
      </c>
    </row>
    <row r="54" spans="1:6" ht="15.6" x14ac:dyDescent="0.3">
      <c r="A54" s="3" t="s">
        <v>277</v>
      </c>
      <c r="B54" s="50" t="s">
        <v>34</v>
      </c>
      <c r="C54" s="52" t="s">
        <v>4</v>
      </c>
      <c r="D54" s="54">
        <v>0</v>
      </c>
      <c r="E54" s="37">
        <f t="shared" si="0"/>
        <v>0</v>
      </c>
      <c r="F54" s="55" t="s">
        <v>25</v>
      </c>
    </row>
  </sheetData>
  <autoFilter ref="B2:F54">
    <sortState ref="B3:F54">
      <sortCondition descending="1" ref="E2:E12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5"/>
  <sheetViews>
    <sheetView workbookViewId="0">
      <selection activeCell="B13" sqref="B13:F13"/>
    </sheetView>
  </sheetViews>
  <sheetFormatPr defaultRowHeight="13.2" x14ac:dyDescent="0.25"/>
  <cols>
    <col min="2" max="2" width="41.109375" customWidth="1"/>
    <col min="3" max="3" width="48.5546875" customWidth="1"/>
    <col min="4" max="5" width="9.109375" style="7" customWidth="1"/>
    <col min="6" max="6" width="25.88671875" customWidth="1"/>
  </cols>
  <sheetData>
    <row r="1" spans="1:8" x14ac:dyDescent="0.25">
      <c r="B1" s="72" t="s">
        <v>148</v>
      </c>
      <c r="C1" s="72"/>
      <c r="D1" s="72"/>
      <c r="E1" s="1"/>
      <c r="F1" s="2" t="s">
        <v>1</v>
      </c>
      <c r="H1" s="4">
        <v>30</v>
      </c>
    </row>
    <row r="2" spans="1:8" x14ac:dyDescent="0.25">
      <c r="B2" s="9" t="s">
        <v>6</v>
      </c>
      <c r="C2" s="1" t="s">
        <v>2</v>
      </c>
      <c r="D2" s="1" t="s">
        <v>0</v>
      </c>
      <c r="E2" s="1" t="s">
        <v>3</v>
      </c>
      <c r="F2" s="2" t="s">
        <v>5</v>
      </c>
    </row>
    <row r="3" spans="1:8" ht="15.6" x14ac:dyDescent="0.3">
      <c r="A3" s="2" t="s">
        <v>275</v>
      </c>
      <c r="B3" s="18" t="s">
        <v>52</v>
      </c>
      <c r="C3" s="19" t="s">
        <v>4</v>
      </c>
      <c r="D3" s="18">
        <v>19.100000000000001</v>
      </c>
      <c r="E3" s="8">
        <f>D3*100/30</f>
        <v>63.666666666666671</v>
      </c>
      <c r="F3" s="12" t="s">
        <v>25</v>
      </c>
    </row>
    <row r="4" spans="1:8" x14ac:dyDescent="0.25">
      <c r="A4" s="2" t="s">
        <v>276</v>
      </c>
      <c r="B4" s="3" t="s">
        <v>249</v>
      </c>
      <c r="C4" s="14" t="s">
        <v>250</v>
      </c>
      <c r="D4" s="6">
        <v>19</v>
      </c>
      <c r="E4" s="8">
        <f t="shared" ref="E4:E45" si="0">D4*100/30</f>
        <v>63.333333333333336</v>
      </c>
      <c r="F4" s="58" t="s">
        <v>251</v>
      </c>
    </row>
    <row r="5" spans="1:8" x14ac:dyDescent="0.25">
      <c r="A5" s="2" t="s">
        <v>276</v>
      </c>
      <c r="B5" s="31" t="s">
        <v>132</v>
      </c>
      <c r="C5" s="14" t="s">
        <v>116</v>
      </c>
      <c r="D5" s="30">
        <v>18.8</v>
      </c>
      <c r="E5" s="8">
        <f t="shared" si="0"/>
        <v>62.666666666666664</v>
      </c>
      <c r="F5" s="60" t="s">
        <v>117</v>
      </c>
    </row>
    <row r="6" spans="1:8" x14ac:dyDescent="0.25">
      <c r="A6" s="2" t="s">
        <v>276</v>
      </c>
      <c r="B6" s="31" t="s">
        <v>128</v>
      </c>
      <c r="C6" s="14" t="s">
        <v>116</v>
      </c>
      <c r="D6" s="30">
        <v>18.3</v>
      </c>
      <c r="E6" s="8">
        <f t="shared" si="0"/>
        <v>61</v>
      </c>
      <c r="F6" s="60" t="s">
        <v>117</v>
      </c>
    </row>
    <row r="7" spans="1:8" ht="15.6" x14ac:dyDescent="0.3">
      <c r="A7" s="2" t="s">
        <v>276</v>
      </c>
      <c r="B7" s="18" t="s">
        <v>50</v>
      </c>
      <c r="C7" s="19" t="s">
        <v>4</v>
      </c>
      <c r="D7" s="18">
        <v>17.3</v>
      </c>
      <c r="E7" s="8">
        <f t="shared" si="0"/>
        <v>57.666666666666664</v>
      </c>
      <c r="F7" s="12" t="s">
        <v>25</v>
      </c>
    </row>
    <row r="8" spans="1:8" ht="15.6" x14ac:dyDescent="0.3">
      <c r="A8" s="2" t="s">
        <v>276</v>
      </c>
      <c r="B8" s="18" t="s">
        <v>59</v>
      </c>
      <c r="C8" s="19" t="s">
        <v>4</v>
      </c>
      <c r="D8" s="18">
        <v>17.3</v>
      </c>
      <c r="E8" s="8">
        <f t="shared" si="0"/>
        <v>57.666666666666664</v>
      </c>
      <c r="F8" s="12" t="s">
        <v>25</v>
      </c>
    </row>
    <row r="9" spans="1:8" ht="15.6" x14ac:dyDescent="0.3">
      <c r="A9" s="2" t="s">
        <v>276</v>
      </c>
      <c r="B9" s="18" t="s">
        <v>46</v>
      </c>
      <c r="C9" s="19" t="s">
        <v>4</v>
      </c>
      <c r="D9" s="18">
        <v>17</v>
      </c>
      <c r="E9" s="8">
        <f t="shared" si="0"/>
        <v>56.666666666666664</v>
      </c>
      <c r="F9" s="12" t="s">
        <v>25</v>
      </c>
    </row>
    <row r="10" spans="1:8" ht="15.6" x14ac:dyDescent="0.3">
      <c r="A10" s="2" t="s">
        <v>276</v>
      </c>
      <c r="B10" s="18" t="s">
        <v>51</v>
      </c>
      <c r="C10" s="19" t="s">
        <v>4</v>
      </c>
      <c r="D10" s="18">
        <v>17</v>
      </c>
      <c r="E10" s="8">
        <f t="shared" si="0"/>
        <v>56.666666666666664</v>
      </c>
      <c r="F10" s="12" t="s">
        <v>25</v>
      </c>
    </row>
    <row r="11" spans="1:8" ht="15.6" x14ac:dyDescent="0.3">
      <c r="A11" s="2" t="s">
        <v>276</v>
      </c>
      <c r="B11" s="18" t="s">
        <v>56</v>
      </c>
      <c r="C11" s="19" t="s">
        <v>4</v>
      </c>
      <c r="D11" s="18">
        <v>16.600000000000001</v>
      </c>
      <c r="E11" s="8">
        <f t="shared" si="0"/>
        <v>55.333333333333343</v>
      </c>
      <c r="F11" s="12" t="s">
        <v>25</v>
      </c>
    </row>
    <row r="12" spans="1:8" x14ac:dyDescent="0.25">
      <c r="A12" s="2" t="s">
        <v>276</v>
      </c>
      <c r="B12" s="34" t="s">
        <v>252</v>
      </c>
      <c r="C12" s="14" t="s">
        <v>250</v>
      </c>
      <c r="D12" s="35">
        <v>15.8</v>
      </c>
      <c r="E12" s="8">
        <f t="shared" si="0"/>
        <v>52.666666666666664</v>
      </c>
      <c r="F12" s="58" t="s">
        <v>251</v>
      </c>
    </row>
    <row r="13" spans="1:8" x14ac:dyDescent="0.25">
      <c r="A13" s="2" t="s">
        <v>276</v>
      </c>
      <c r="B13" s="3" t="s">
        <v>241</v>
      </c>
      <c r="C13" s="14" t="s">
        <v>232</v>
      </c>
      <c r="D13" s="6">
        <v>15.2</v>
      </c>
      <c r="E13" s="8">
        <f t="shared" si="0"/>
        <v>50.666666666666664</v>
      </c>
      <c r="F13" s="58" t="s">
        <v>233</v>
      </c>
    </row>
    <row r="14" spans="1:8" ht="15.6" x14ac:dyDescent="0.3">
      <c r="A14" s="2" t="s">
        <v>276</v>
      </c>
      <c r="B14" s="18" t="s">
        <v>57</v>
      </c>
      <c r="C14" s="19" t="s">
        <v>4</v>
      </c>
      <c r="D14" s="18">
        <v>15.1</v>
      </c>
      <c r="E14" s="8">
        <f t="shared" si="0"/>
        <v>50.333333333333336</v>
      </c>
      <c r="F14" s="12" t="s">
        <v>25</v>
      </c>
    </row>
    <row r="15" spans="1:8" ht="15.6" x14ac:dyDescent="0.3">
      <c r="A15" s="2" t="s">
        <v>276</v>
      </c>
      <c r="B15" s="18" t="s">
        <v>60</v>
      </c>
      <c r="C15" s="19" t="s">
        <v>4</v>
      </c>
      <c r="D15" s="18">
        <v>14.8</v>
      </c>
      <c r="E15" s="8">
        <f t="shared" si="0"/>
        <v>49.333333333333336</v>
      </c>
      <c r="F15" s="12" t="s">
        <v>25</v>
      </c>
    </row>
    <row r="16" spans="1:8" ht="15.6" x14ac:dyDescent="0.3">
      <c r="A16" s="2" t="s">
        <v>276</v>
      </c>
      <c r="B16" s="18" t="s">
        <v>62</v>
      </c>
      <c r="C16" s="19" t="s">
        <v>4</v>
      </c>
      <c r="D16" s="18">
        <v>14.8</v>
      </c>
      <c r="E16" s="8">
        <f t="shared" si="0"/>
        <v>49.333333333333336</v>
      </c>
      <c r="F16" s="12" t="s">
        <v>25</v>
      </c>
    </row>
    <row r="17" spans="1:6" ht="15.6" x14ac:dyDescent="0.3">
      <c r="A17" s="2" t="s">
        <v>276</v>
      </c>
      <c r="B17" s="18" t="s">
        <v>49</v>
      </c>
      <c r="C17" s="19" t="s">
        <v>4</v>
      </c>
      <c r="D17" s="18">
        <v>14.1</v>
      </c>
      <c r="E17" s="8">
        <f t="shared" si="0"/>
        <v>47</v>
      </c>
      <c r="F17" s="12" t="s">
        <v>25</v>
      </c>
    </row>
    <row r="18" spans="1:6" ht="15.6" x14ac:dyDescent="0.3">
      <c r="A18" s="2" t="s">
        <v>276</v>
      </c>
      <c r="B18" s="18" t="s">
        <v>53</v>
      </c>
      <c r="C18" s="19" t="s">
        <v>4</v>
      </c>
      <c r="D18" s="18">
        <v>14</v>
      </c>
      <c r="E18" s="8">
        <f t="shared" si="0"/>
        <v>46.666666666666664</v>
      </c>
      <c r="F18" s="12" t="s">
        <v>25</v>
      </c>
    </row>
    <row r="19" spans="1:6" x14ac:dyDescent="0.25">
      <c r="A19" s="3" t="s">
        <v>277</v>
      </c>
      <c r="B19" s="3" t="s">
        <v>273</v>
      </c>
      <c r="C19" s="14" t="s">
        <v>267</v>
      </c>
      <c r="D19" s="6">
        <v>13.8</v>
      </c>
      <c r="E19" s="8">
        <f t="shared" si="0"/>
        <v>46</v>
      </c>
      <c r="F19" s="60" t="s">
        <v>268</v>
      </c>
    </row>
    <row r="20" spans="1:6" ht="15.6" x14ac:dyDescent="0.3">
      <c r="A20" s="3" t="s">
        <v>277</v>
      </c>
      <c r="B20" s="18" t="s">
        <v>45</v>
      </c>
      <c r="C20" s="19" t="s">
        <v>4</v>
      </c>
      <c r="D20" s="18">
        <v>13.1</v>
      </c>
      <c r="E20" s="8">
        <f t="shared" si="0"/>
        <v>43.666666666666664</v>
      </c>
      <c r="F20" s="12" t="s">
        <v>25</v>
      </c>
    </row>
    <row r="21" spans="1:6" x14ac:dyDescent="0.25">
      <c r="A21" s="3" t="s">
        <v>277</v>
      </c>
      <c r="B21" s="3" t="s">
        <v>272</v>
      </c>
      <c r="C21" s="3" t="s">
        <v>267</v>
      </c>
      <c r="D21" s="6">
        <v>12.8</v>
      </c>
      <c r="E21" s="8">
        <f t="shared" si="0"/>
        <v>42.666666666666664</v>
      </c>
      <c r="F21" s="5" t="s">
        <v>268</v>
      </c>
    </row>
    <row r="22" spans="1:6" ht="15.6" x14ac:dyDescent="0.3">
      <c r="A22" s="3" t="s">
        <v>277</v>
      </c>
      <c r="B22" s="18" t="s">
        <v>48</v>
      </c>
      <c r="C22" s="52" t="s">
        <v>4</v>
      </c>
      <c r="D22" s="18">
        <v>12.5</v>
      </c>
      <c r="E22" s="8">
        <f t="shared" si="0"/>
        <v>41.666666666666664</v>
      </c>
      <c r="F22" s="48" t="s">
        <v>25</v>
      </c>
    </row>
    <row r="23" spans="1:6" x14ac:dyDescent="0.25">
      <c r="A23" s="3" t="s">
        <v>277</v>
      </c>
      <c r="B23" s="3" t="s">
        <v>223</v>
      </c>
      <c r="C23" s="3" t="s">
        <v>197</v>
      </c>
      <c r="D23" s="6">
        <v>12.5</v>
      </c>
      <c r="E23" s="8">
        <f t="shared" si="0"/>
        <v>41.666666666666664</v>
      </c>
      <c r="F23" s="5" t="s">
        <v>198</v>
      </c>
    </row>
    <row r="24" spans="1:6" x14ac:dyDescent="0.25">
      <c r="A24" s="3" t="s">
        <v>277</v>
      </c>
      <c r="B24" s="3" t="s">
        <v>274</v>
      </c>
      <c r="C24" s="3" t="s">
        <v>267</v>
      </c>
      <c r="D24" s="6">
        <v>12.5</v>
      </c>
      <c r="E24" s="8">
        <f t="shared" si="0"/>
        <v>41.666666666666664</v>
      </c>
      <c r="F24" s="5" t="s">
        <v>268</v>
      </c>
    </row>
    <row r="25" spans="1:6" ht="13.8" x14ac:dyDescent="0.25">
      <c r="A25" s="3" t="s">
        <v>277</v>
      </c>
      <c r="B25" s="32" t="s">
        <v>156</v>
      </c>
      <c r="C25" s="3" t="s">
        <v>151</v>
      </c>
      <c r="D25" s="6">
        <v>12.4</v>
      </c>
      <c r="E25" s="8">
        <f t="shared" si="0"/>
        <v>41.333333333333336</v>
      </c>
      <c r="F25" s="3" t="s">
        <v>157</v>
      </c>
    </row>
    <row r="26" spans="1:6" x14ac:dyDescent="0.25">
      <c r="A26" s="3" t="s">
        <v>277</v>
      </c>
      <c r="B26" s="31" t="s">
        <v>130</v>
      </c>
      <c r="C26" s="3" t="s">
        <v>116</v>
      </c>
      <c r="D26" s="30">
        <v>12</v>
      </c>
      <c r="E26" s="8">
        <f t="shared" si="0"/>
        <v>40</v>
      </c>
      <c r="F26" s="5" t="s">
        <v>117</v>
      </c>
    </row>
    <row r="27" spans="1:6" ht="15.6" x14ac:dyDescent="0.3">
      <c r="A27" s="3" t="s">
        <v>277</v>
      </c>
      <c r="B27" s="18" t="s">
        <v>55</v>
      </c>
      <c r="C27" s="52" t="s">
        <v>4</v>
      </c>
      <c r="D27" s="18">
        <v>11.8</v>
      </c>
      <c r="E27" s="8">
        <f t="shared" si="0"/>
        <v>39.333333333333336</v>
      </c>
      <c r="F27" s="48" t="s">
        <v>25</v>
      </c>
    </row>
    <row r="28" spans="1:6" ht="13.8" x14ac:dyDescent="0.25">
      <c r="A28" s="3" t="s">
        <v>277</v>
      </c>
      <c r="B28" s="32" t="s">
        <v>158</v>
      </c>
      <c r="C28" s="3" t="s">
        <v>151</v>
      </c>
      <c r="D28" s="6">
        <v>11.8</v>
      </c>
      <c r="E28" s="8">
        <f t="shared" si="0"/>
        <v>39.333333333333336</v>
      </c>
      <c r="F28" s="3" t="s">
        <v>157</v>
      </c>
    </row>
    <row r="29" spans="1:6" x14ac:dyDescent="0.25">
      <c r="A29" s="3" t="s">
        <v>277</v>
      </c>
      <c r="B29" s="3" t="s">
        <v>240</v>
      </c>
      <c r="C29" s="3" t="s">
        <v>232</v>
      </c>
      <c r="D29" s="6">
        <v>11.8</v>
      </c>
      <c r="E29" s="8">
        <f t="shared" si="0"/>
        <v>39.333333333333336</v>
      </c>
      <c r="F29" s="3" t="s">
        <v>233</v>
      </c>
    </row>
    <row r="30" spans="1:6" ht="13.8" x14ac:dyDescent="0.25">
      <c r="A30" s="3" t="s">
        <v>277</v>
      </c>
      <c r="B30" s="32" t="s">
        <v>159</v>
      </c>
      <c r="C30" s="3" t="s">
        <v>151</v>
      </c>
      <c r="D30" s="6">
        <v>11.5</v>
      </c>
      <c r="E30" s="8">
        <f t="shared" si="0"/>
        <v>38.333333333333336</v>
      </c>
      <c r="F30" s="3" t="s">
        <v>157</v>
      </c>
    </row>
    <row r="31" spans="1:6" x14ac:dyDescent="0.25">
      <c r="A31" s="3" t="s">
        <v>277</v>
      </c>
      <c r="B31" s="3" t="s">
        <v>222</v>
      </c>
      <c r="C31" s="3" t="s">
        <v>197</v>
      </c>
      <c r="D31" s="6">
        <v>11.4</v>
      </c>
      <c r="E31" s="8">
        <f t="shared" si="0"/>
        <v>38</v>
      </c>
      <c r="F31" s="3" t="s">
        <v>198</v>
      </c>
    </row>
    <row r="32" spans="1:6" x14ac:dyDescent="0.25">
      <c r="A32" s="3" t="s">
        <v>277</v>
      </c>
      <c r="B32" s="3" t="s">
        <v>224</v>
      </c>
      <c r="C32" s="3" t="s">
        <v>197</v>
      </c>
      <c r="D32" s="6">
        <v>11.4</v>
      </c>
      <c r="E32" s="8">
        <f t="shared" si="0"/>
        <v>38</v>
      </c>
      <c r="F32" s="3" t="s">
        <v>198</v>
      </c>
    </row>
    <row r="33" spans="1:6" ht="15.6" x14ac:dyDescent="0.3">
      <c r="A33" s="3" t="s">
        <v>277</v>
      </c>
      <c r="B33" s="18" t="s">
        <v>58</v>
      </c>
      <c r="C33" s="52" t="s">
        <v>4</v>
      </c>
      <c r="D33" s="18">
        <v>11.1</v>
      </c>
      <c r="E33" s="8">
        <f t="shared" si="0"/>
        <v>37</v>
      </c>
      <c r="F33" s="48" t="s">
        <v>25</v>
      </c>
    </row>
    <row r="34" spans="1:6" x14ac:dyDescent="0.25">
      <c r="A34" s="3" t="s">
        <v>277</v>
      </c>
      <c r="B34" s="31" t="s">
        <v>127</v>
      </c>
      <c r="C34" s="3" t="s">
        <v>116</v>
      </c>
      <c r="D34" s="30">
        <v>11.1</v>
      </c>
      <c r="E34" s="8">
        <f t="shared" si="0"/>
        <v>37</v>
      </c>
      <c r="F34" s="5" t="s">
        <v>117</v>
      </c>
    </row>
    <row r="35" spans="1:6" x14ac:dyDescent="0.25">
      <c r="A35" s="3" t="s">
        <v>277</v>
      </c>
      <c r="B35" t="s">
        <v>192</v>
      </c>
      <c r="C35" s="3" t="s">
        <v>188</v>
      </c>
      <c r="D35" s="6">
        <v>11</v>
      </c>
      <c r="E35" s="8">
        <f t="shared" si="0"/>
        <v>36.666666666666664</v>
      </c>
      <c r="F35" s="5" t="s">
        <v>189</v>
      </c>
    </row>
    <row r="36" spans="1:6" x14ac:dyDescent="0.25">
      <c r="A36" s="3" t="s">
        <v>277</v>
      </c>
      <c r="B36" s="31" t="s">
        <v>129</v>
      </c>
      <c r="C36" s="3" t="s">
        <v>116</v>
      </c>
      <c r="D36" s="30">
        <v>10.5</v>
      </c>
      <c r="E36" s="8">
        <f t="shared" si="0"/>
        <v>35</v>
      </c>
      <c r="F36" s="5" t="s">
        <v>117</v>
      </c>
    </row>
    <row r="37" spans="1:6" x14ac:dyDescent="0.25">
      <c r="A37" s="3" t="s">
        <v>277</v>
      </c>
      <c r="B37" s="34" t="s">
        <v>253</v>
      </c>
      <c r="C37" s="3" t="s">
        <v>250</v>
      </c>
      <c r="D37" s="35">
        <v>10.4</v>
      </c>
      <c r="E37" s="8">
        <f t="shared" si="0"/>
        <v>34.666666666666664</v>
      </c>
      <c r="F37" s="3" t="s">
        <v>251</v>
      </c>
    </row>
    <row r="38" spans="1:6" x14ac:dyDescent="0.25">
      <c r="A38" s="3" t="s">
        <v>277</v>
      </c>
      <c r="B38" s="38" t="s">
        <v>262</v>
      </c>
      <c r="C38" s="38" t="s">
        <v>259</v>
      </c>
      <c r="D38" s="35">
        <v>8.6</v>
      </c>
      <c r="E38" s="8">
        <f t="shared" si="0"/>
        <v>28.666666666666668</v>
      </c>
      <c r="F38" s="59" t="s">
        <v>260</v>
      </c>
    </row>
    <row r="39" spans="1:6" ht="15.6" x14ac:dyDescent="0.3">
      <c r="A39" s="3" t="s">
        <v>277</v>
      </c>
      <c r="B39" s="18" t="s">
        <v>54</v>
      </c>
      <c r="C39" s="52" t="s">
        <v>4</v>
      </c>
      <c r="D39" s="18">
        <v>8.5</v>
      </c>
      <c r="E39" s="8">
        <f t="shared" si="0"/>
        <v>28.333333333333332</v>
      </c>
      <c r="F39" s="48" t="s">
        <v>25</v>
      </c>
    </row>
    <row r="40" spans="1:6" ht="15.6" x14ac:dyDescent="0.3">
      <c r="A40" s="3" t="s">
        <v>277</v>
      </c>
      <c r="B40" s="18" t="s">
        <v>61</v>
      </c>
      <c r="C40" s="52" t="s">
        <v>4</v>
      </c>
      <c r="D40" s="18">
        <v>8.5</v>
      </c>
      <c r="E40" s="8">
        <f t="shared" si="0"/>
        <v>28.333333333333332</v>
      </c>
      <c r="F40" s="48" t="s">
        <v>25</v>
      </c>
    </row>
    <row r="41" spans="1:6" ht="13.8" x14ac:dyDescent="0.25">
      <c r="A41" s="3" t="s">
        <v>277</v>
      </c>
      <c r="B41" s="51" t="s">
        <v>160</v>
      </c>
      <c r="C41" s="14" t="s">
        <v>151</v>
      </c>
      <c r="D41" s="40">
        <v>8.1</v>
      </c>
      <c r="E41" s="8">
        <f t="shared" si="0"/>
        <v>27</v>
      </c>
      <c r="F41" s="14" t="s">
        <v>157</v>
      </c>
    </row>
    <row r="42" spans="1:6" ht="15.6" x14ac:dyDescent="0.3">
      <c r="A42" s="3" t="s">
        <v>277</v>
      </c>
      <c r="B42" s="18" t="s">
        <v>47</v>
      </c>
      <c r="C42" s="52" t="s">
        <v>4</v>
      </c>
      <c r="D42" s="18">
        <v>7.2</v>
      </c>
      <c r="E42" s="8">
        <f t="shared" si="0"/>
        <v>24</v>
      </c>
      <c r="F42" s="48" t="s">
        <v>25</v>
      </c>
    </row>
    <row r="43" spans="1:6" x14ac:dyDescent="0.25">
      <c r="A43" s="3" t="s">
        <v>277</v>
      </c>
      <c r="B43" s="3" t="s">
        <v>161</v>
      </c>
      <c r="C43" s="3" t="s">
        <v>151</v>
      </c>
      <c r="D43" s="7">
        <v>7.2</v>
      </c>
      <c r="E43" s="8">
        <f t="shared" si="0"/>
        <v>24</v>
      </c>
      <c r="F43" s="3" t="s">
        <v>157</v>
      </c>
    </row>
    <row r="44" spans="1:6" x14ac:dyDescent="0.25">
      <c r="A44" s="3" t="s">
        <v>277</v>
      </c>
      <c r="B44" s="3" t="s">
        <v>271</v>
      </c>
      <c r="C44" s="3" t="s">
        <v>267</v>
      </c>
      <c r="D44" s="6">
        <v>6.4</v>
      </c>
      <c r="E44" s="8">
        <f t="shared" si="0"/>
        <v>21.333333333333332</v>
      </c>
      <c r="F44" s="5" t="s">
        <v>268</v>
      </c>
    </row>
    <row r="45" spans="1:6" x14ac:dyDescent="0.25">
      <c r="A45" s="3" t="s">
        <v>277</v>
      </c>
      <c r="B45" s="31" t="s">
        <v>131</v>
      </c>
      <c r="C45" s="3" t="s">
        <v>116</v>
      </c>
      <c r="D45" s="30">
        <v>3.3</v>
      </c>
      <c r="E45" s="8">
        <f t="shared" si="0"/>
        <v>11</v>
      </c>
      <c r="F45" s="5" t="s">
        <v>117</v>
      </c>
    </row>
  </sheetData>
  <autoFilter ref="B2:F45">
    <sortState ref="B3:F45">
      <sortCondition descending="1" ref="D2:D7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53"/>
  <sheetViews>
    <sheetView workbookViewId="0">
      <selection activeCell="B53" sqref="B53"/>
    </sheetView>
  </sheetViews>
  <sheetFormatPr defaultRowHeight="13.2" x14ac:dyDescent="0.25"/>
  <cols>
    <col min="2" max="2" width="43.44140625" customWidth="1"/>
    <col min="3" max="3" width="53.5546875" customWidth="1"/>
    <col min="4" max="4" width="10.5546875" style="7" customWidth="1"/>
    <col min="5" max="5" width="11.44140625" customWidth="1"/>
    <col min="6" max="6" width="29.6640625" customWidth="1"/>
    <col min="7" max="7" width="19.33203125" customWidth="1"/>
  </cols>
  <sheetData>
    <row r="1" spans="1:8" x14ac:dyDescent="0.25">
      <c r="C1" s="28"/>
      <c r="D1" s="28"/>
      <c r="E1" s="1"/>
      <c r="F1" s="1"/>
    </row>
    <row r="2" spans="1:8" x14ac:dyDescent="0.25">
      <c r="B2" s="9" t="s">
        <v>7</v>
      </c>
      <c r="C2" s="28" t="s">
        <v>2</v>
      </c>
      <c r="D2" s="28" t="s">
        <v>0</v>
      </c>
      <c r="E2" s="2" t="s">
        <v>3</v>
      </c>
      <c r="F2" s="2" t="s">
        <v>5</v>
      </c>
      <c r="G2" s="2" t="s">
        <v>1</v>
      </c>
      <c r="H2" s="2">
        <v>33</v>
      </c>
    </row>
    <row r="3" spans="1:8" ht="15.6" x14ac:dyDescent="0.3">
      <c r="A3" s="2" t="s">
        <v>275</v>
      </c>
      <c r="B3" s="18" t="s">
        <v>71</v>
      </c>
      <c r="C3" s="19" t="s">
        <v>4</v>
      </c>
      <c r="D3" s="18">
        <v>23.6</v>
      </c>
      <c r="E3" s="8">
        <f>D3*100/33</f>
        <v>71.515151515151516</v>
      </c>
      <c r="F3" s="25" t="s">
        <v>41</v>
      </c>
    </row>
    <row r="4" spans="1:8" ht="15.6" x14ac:dyDescent="0.3">
      <c r="A4" s="2" t="s">
        <v>276</v>
      </c>
      <c r="B4" s="18" t="s">
        <v>76</v>
      </c>
      <c r="C4" s="19" t="s">
        <v>4</v>
      </c>
      <c r="D4" s="18">
        <v>20.6</v>
      </c>
      <c r="E4" s="8">
        <f t="shared" ref="E4:E52" si="0">D4*100/33</f>
        <v>62.424242424242422</v>
      </c>
      <c r="F4" s="25" t="s">
        <v>41</v>
      </c>
    </row>
    <row r="5" spans="1:8" ht="15.6" x14ac:dyDescent="0.3">
      <c r="A5" s="2" t="s">
        <v>276</v>
      </c>
      <c r="B5" s="18" t="s">
        <v>80</v>
      </c>
      <c r="C5" s="19" t="s">
        <v>4</v>
      </c>
      <c r="D5" s="18">
        <v>19.8</v>
      </c>
      <c r="E5" s="8">
        <f t="shared" si="0"/>
        <v>60</v>
      </c>
      <c r="F5" s="25" t="s">
        <v>41</v>
      </c>
    </row>
    <row r="6" spans="1:8" x14ac:dyDescent="0.25">
      <c r="A6" s="2" t="s">
        <v>276</v>
      </c>
      <c r="B6" s="34" t="s">
        <v>228</v>
      </c>
      <c r="C6" s="42" t="s">
        <v>197</v>
      </c>
      <c r="D6" s="36">
        <v>19</v>
      </c>
      <c r="E6" s="8">
        <f t="shared" si="0"/>
        <v>57.575757575757578</v>
      </c>
      <c r="F6" s="62" t="s">
        <v>226</v>
      </c>
    </row>
    <row r="7" spans="1:8" ht="15.6" x14ac:dyDescent="0.3">
      <c r="A7" s="2" t="s">
        <v>276</v>
      </c>
      <c r="B7" s="18" t="s">
        <v>72</v>
      </c>
      <c r="C7" s="19" t="s">
        <v>4</v>
      </c>
      <c r="D7" s="18">
        <v>18.8</v>
      </c>
      <c r="E7" s="8">
        <f t="shared" si="0"/>
        <v>56.969696969696969</v>
      </c>
      <c r="F7" s="25" t="s">
        <v>41</v>
      </c>
    </row>
    <row r="8" spans="1:8" x14ac:dyDescent="0.25">
      <c r="A8" s="2" t="s">
        <v>276</v>
      </c>
      <c r="B8" s="3" t="s">
        <v>227</v>
      </c>
      <c r="C8" s="14" t="s">
        <v>197</v>
      </c>
      <c r="D8" s="33">
        <v>18.3</v>
      </c>
      <c r="E8" s="8">
        <f t="shared" si="0"/>
        <v>55.454545454545453</v>
      </c>
      <c r="F8" s="58" t="s">
        <v>226</v>
      </c>
    </row>
    <row r="9" spans="1:8" x14ac:dyDescent="0.25">
      <c r="A9" s="2" t="s">
        <v>276</v>
      </c>
      <c r="B9" s="11" t="s">
        <v>225</v>
      </c>
      <c r="C9" s="14" t="s">
        <v>197</v>
      </c>
      <c r="D9" s="33">
        <v>17.3</v>
      </c>
      <c r="E9" s="8">
        <f t="shared" si="0"/>
        <v>52.424242424242422</v>
      </c>
      <c r="F9" s="60" t="s">
        <v>226</v>
      </c>
    </row>
    <row r="10" spans="1:8" ht="15.6" x14ac:dyDescent="0.3">
      <c r="A10" s="2" t="s">
        <v>276</v>
      </c>
      <c r="B10" s="18" t="s">
        <v>68</v>
      </c>
      <c r="C10" s="19" t="s">
        <v>4</v>
      </c>
      <c r="D10" s="18">
        <v>16.5</v>
      </c>
      <c r="E10" s="8">
        <f t="shared" si="0"/>
        <v>50</v>
      </c>
      <c r="F10" s="25" t="s">
        <v>41</v>
      </c>
    </row>
    <row r="11" spans="1:8" ht="15.6" x14ac:dyDescent="0.3">
      <c r="A11" s="2" t="s">
        <v>276</v>
      </c>
      <c r="B11" s="18" t="s">
        <v>67</v>
      </c>
      <c r="C11" s="19" t="s">
        <v>4</v>
      </c>
      <c r="D11" s="18">
        <v>16.3</v>
      </c>
      <c r="E11" s="8">
        <f t="shared" si="0"/>
        <v>49.393939393939391</v>
      </c>
      <c r="F11" s="25" t="s">
        <v>41</v>
      </c>
    </row>
    <row r="12" spans="1:8" x14ac:dyDescent="0.25">
      <c r="A12" s="2" t="s">
        <v>276</v>
      </c>
      <c r="B12" s="31" t="s">
        <v>133</v>
      </c>
      <c r="C12" s="14" t="s">
        <v>116</v>
      </c>
      <c r="D12" s="30">
        <v>16.3</v>
      </c>
      <c r="E12" s="8">
        <f t="shared" si="0"/>
        <v>49.393939393939391</v>
      </c>
      <c r="F12" s="60" t="s">
        <v>117</v>
      </c>
    </row>
    <row r="13" spans="1:8" ht="15.6" x14ac:dyDescent="0.3">
      <c r="A13" s="2" t="s">
        <v>276</v>
      </c>
      <c r="B13" s="18" t="s">
        <v>82</v>
      </c>
      <c r="C13" s="19" t="s">
        <v>4</v>
      </c>
      <c r="D13" s="18">
        <v>15.9</v>
      </c>
      <c r="E13" s="8">
        <f t="shared" si="0"/>
        <v>48.18181818181818</v>
      </c>
      <c r="F13" s="25" t="s">
        <v>41</v>
      </c>
    </row>
    <row r="14" spans="1:8" ht="15.6" x14ac:dyDescent="0.3">
      <c r="A14" s="2" t="s">
        <v>276</v>
      </c>
      <c r="B14" s="18" t="s">
        <v>79</v>
      </c>
      <c r="C14" s="19" t="s">
        <v>4</v>
      </c>
      <c r="D14" s="18">
        <v>15.8</v>
      </c>
      <c r="E14" s="8">
        <f t="shared" si="0"/>
        <v>47.878787878787875</v>
      </c>
      <c r="F14" s="25" t="s">
        <v>41</v>
      </c>
    </row>
    <row r="15" spans="1:8" ht="13.8" x14ac:dyDescent="0.25">
      <c r="A15" s="2" t="s">
        <v>276</v>
      </c>
      <c r="B15" s="32" t="s">
        <v>162</v>
      </c>
      <c r="C15" s="14" t="s">
        <v>151</v>
      </c>
      <c r="D15" s="7">
        <v>15.6</v>
      </c>
      <c r="E15" s="8">
        <f t="shared" si="0"/>
        <v>47.272727272727273</v>
      </c>
      <c r="F15" s="60" t="s">
        <v>163</v>
      </c>
    </row>
    <row r="16" spans="1:8" ht="15.6" x14ac:dyDescent="0.3">
      <c r="A16" s="2" t="s">
        <v>276</v>
      </c>
      <c r="B16" s="18" t="s">
        <v>70</v>
      </c>
      <c r="C16" s="19" t="s">
        <v>4</v>
      </c>
      <c r="D16" s="18">
        <v>15.1</v>
      </c>
      <c r="E16" s="8">
        <f t="shared" si="0"/>
        <v>45.757575757575758</v>
      </c>
      <c r="F16" s="25" t="s">
        <v>41</v>
      </c>
    </row>
    <row r="17" spans="1:6" x14ac:dyDescent="0.25">
      <c r="A17" s="2" t="s">
        <v>276</v>
      </c>
      <c r="B17" t="s">
        <v>254</v>
      </c>
      <c r="C17" s="42" t="s">
        <v>250</v>
      </c>
      <c r="D17" s="7">
        <v>15</v>
      </c>
      <c r="E17" s="8">
        <f t="shared" si="0"/>
        <v>45.454545454545453</v>
      </c>
      <c r="F17" s="62" t="s">
        <v>255</v>
      </c>
    </row>
    <row r="18" spans="1:6" ht="15.6" x14ac:dyDescent="0.3">
      <c r="A18" s="2" t="s">
        <v>276</v>
      </c>
      <c r="B18" s="18" t="s">
        <v>81</v>
      </c>
      <c r="C18" s="19" t="s">
        <v>4</v>
      </c>
      <c r="D18" s="18">
        <v>14.8</v>
      </c>
      <c r="E18" s="8">
        <f t="shared" si="0"/>
        <v>44.848484848484851</v>
      </c>
      <c r="F18" s="25" t="s">
        <v>41</v>
      </c>
    </row>
    <row r="19" spans="1:6" ht="15.6" x14ac:dyDescent="0.3">
      <c r="A19" s="2" t="s">
        <v>276</v>
      </c>
      <c r="B19" s="18" t="s">
        <v>85</v>
      </c>
      <c r="C19" s="19" t="s">
        <v>4</v>
      </c>
      <c r="D19" s="18">
        <v>14.8</v>
      </c>
      <c r="E19" s="8">
        <f t="shared" si="0"/>
        <v>44.848484848484851</v>
      </c>
      <c r="F19" s="25" t="s">
        <v>41</v>
      </c>
    </row>
    <row r="20" spans="1:6" ht="15.6" x14ac:dyDescent="0.3">
      <c r="A20" s="3" t="s">
        <v>277</v>
      </c>
      <c r="B20" s="18" t="s">
        <v>83</v>
      </c>
      <c r="C20" s="19" t="s">
        <v>4</v>
      </c>
      <c r="D20" s="18">
        <v>14.6</v>
      </c>
      <c r="E20" s="8">
        <f t="shared" si="0"/>
        <v>44.242424242424242</v>
      </c>
      <c r="F20" s="25" t="s">
        <v>41</v>
      </c>
    </row>
    <row r="21" spans="1:6" ht="15.6" x14ac:dyDescent="0.3">
      <c r="A21" s="3" t="s">
        <v>277</v>
      </c>
      <c r="B21" s="18" t="s">
        <v>74</v>
      </c>
      <c r="C21" s="19" t="s">
        <v>4</v>
      </c>
      <c r="D21" s="18">
        <v>14.4</v>
      </c>
      <c r="E21" s="8">
        <f t="shared" si="0"/>
        <v>43.636363636363633</v>
      </c>
      <c r="F21" s="25" t="s">
        <v>41</v>
      </c>
    </row>
    <row r="22" spans="1:6" ht="13.8" x14ac:dyDescent="0.25">
      <c r="A22" s="3" t="s">
        <v>277</v>
      </c>
      <c r="B22" s="32" t="s">
        <v>164</v>
      </c>
      <c r="C22" s="14" t="s">
        <v>151</v>
      </c>
      <c r="D22" s="6">
        <v>14</v>
      </c>
      <c r="E22" s="8">
        <f t="shared" si="0"/>
        <v>42.424242424242422</v>
      </c>
      <c r="F22" s="60" t="s">
        <v>163</v>
      </c>
    </row>
    <row r="23" spans="1:6" x14ac:dyDescent="0.25">
      <c r="A23" s="3" t="s">
        <v>277</v>
      </c>
      <c r="B23" s="34" t="s">
        <v>256</v>
      </c>
      <c r="C23" s="42" t="s">
        <v>250</v>
      </c>
      <c r="D23" s="35">
        <v>13.5</v>
      </c>
      <c r="E23" s="8">
        <f t="shared" si="0"/>
        <v>40.909090909090907</v>
      </c>
      <c r="F23" s="62" t="s">
        <v>255</v>
      </c>
    </row>
    <row r="24" spans="1:6" ht="15.6" x14ac:dyDescent="0.3">
      <c r="A24" s="3" t="s">
        <v>277</v>
      </c>
      <c r="B24" s="18" t="s">
        <v>69</v>
      </c>
      <c r="C24" s="19" t="s">
        <v>4</v>
      </c>
      <c r="D24" s="18">
        <v>13.4</v>
      </c>
      <c r="E24" s="8">
        <f t="shared" si="0"/>
        <v>40.606060606060609</v>
      </c>
      <c r="F24" s="25" t="s">
        <v>41</v>
      </c>
    </row>
    <row r="25" spans="1:6" ht="13.8" x14ac:dyDescent="0.25">
      <c r="A25" s="3" t="s">
        <v>277</v>
      </c>
      <c r="B25" s="32" t="s">
        <v>165</v>
      </c>
      <c r="C25" s="14" t="s">
        <v>151</v>
      </c>
      <c r="D25" s="6">
        <v>13.4</v>
      </c>
      <c r="E25" s="8">
        <f t="shared" si="0"/>
        <v>40.606060606060609</v>
      </c>
      <c r="F25" s="60" t="s">
        <v>163</v>
      </c>
    </row>
    <row r="26" spans="1:6" ht="13.8" x14ac:dyDescent="0.25">
      <c r="A26" s="3" t="s">
        <v>277</v>
      </c>
      <c r="B26" s="32" t="s">
        <v>166</v>
      </c>
      <c r="C26" s="14" t="s">
        <v>151</v>
      </c>
      <c r="D26" s="6">
        <v>13.3</v>
      </c>
      <c r="E26" s="8">
        <f t="shared" si="0"/>
        <v>40.303030303030305</v>
      </c>
      <c r="F26" s="60" t="s">
        <v>163</v>
      </c>
    </row>
    <row r="27" spans="1:6" ht="15.6" x14ac:dyDescent="0.3">
      <c r="A27" s="3" t="s">
        <v>277</v>
      </c>
      <c r="B27" s="18" t="s">
        <v>63</v>
      </c>
      <c r="C27" s="52" t="s">
        <v>4</v>
      </c>
      <c r="D27" s="18">
        <v>12.8</v>
      </c>
      <c r="E27" s="8">
        <f t="shared" si="0"/>
        <v>38.787878787878789</v>
      </c>
      <c r="F27" s="61" t="s">
        <v>41</v>
      </c>
    </row>
    <row r="28" spans="1:6" ht="15.6" x14ac:dyDescent="0.3">
      <c r="A28" s="3" t="s">
        <v>277</v>
      </c>
      <c r="B28" s="18" t="s">
        <v>73</v>
      </c>
      <c r="C28" s="52" t="s">
        <v>4</v>
      </c>
      <c r="D28" s="18">
        <v>12.8</v>
      </c>
      <c r="E28" s="8">
        <f t="shared" si="0"/>
        <v>38.787878787878789</v>
      </c>
      <c r="F28" s="61" t="s">
        <v>41</v>
      </c>
    </row>
    <row r="29" spans="1:6" ht="13.8" x14ac:dyDescent="0.25">
      <c r="A29" s="3" t="s">
        <v>277</v>
      </c>
      <c r="B29" s="32" t="s">
        <v>167</v>
      </c>
      <c r="C29" s="3" t="s">
        <v>151</v>
      </c>
      <c r="D29" s="7">
        <v>12.5</v>
      </c>
      <c r="E29" s="8">
        <f t="shared" si="0"/>
        <v>37.878787878787875</v>
      </c>
      <c r="F29" s="5" t="s">
        <v>163</v>
      </c>
    </row>
    <row r="30" spans="1:6" ht="13.8" x14ac:dyDescent="0.25">
      <c r="A30" s="3" t="s">
        <v>277</v>
      </c>
      <c r="B30" s="32" t="s">
        <v>168</v>
      </c>
      <c r="C30" s="3" t="s">
        <v>151</v>
      </c>
      <c r="D30" s="7">
        <v>12.5</v>
      </c>
      <c r="E30" s="8">
        <f t="shared" si="0"/>
        <v>37.878787878787875</v>
      </c>
      <c r="F30" s="5" t="s">
        <v>163</v>
      </c>
    </row>
    <row r="31" spans="1:6" ht="13.8" x14ac:dyDescent="0.25">
      <c r="A31" s="3" t="s">
        <v>277</v>
      </c>
      <c r="B31" s="32" t="s">
        <v>169</v>
      </c>
      <c r="C31" s="3" t="s">
        <v>151</v>
      </c>
      <c r="D31" s="6">
        <v>12.4</v>
      </c>
      <c r="E31" s="8">
        <f t="shared" si="0"/>
        <v>37.575757575757578</v>
      </c>
      <c r="F31" s="5" t="s">
        <v>163</v>
      </c>
    </row>
    <row r="32" spans="1:6" ht="13.8" x14ac:dyDescent="0.25">
      <c r="A32" s="3" t="s">
        <v>277</v>
      </c>
      <c r="B32" s="32" t="s">
        <v>170</v>
      </c>
      <c r="C32" s="3" t="s">
        <v>151</v>
      </c>
      <c r="D32" s="6">
        <v>12</v>
      </c>
      <c r="E32" s="8">
        <f t="shared" si="0"/>
        <v>36.363636363636367</v>
      </c>
      <c r="F32" s="5" t="s">
        <v>163</v>
      </c>
    </row>
    <row r="33" spans="1:6" ht="13.8" x14ac:dyDescent="0.25">
      <c r="A33" s="3" t="s">
        <v>277</v>
      </c>
      <c r="B33" s="32" t="s">
        <v>159</v>
      </c>
      <c r="C33" s="3" t="s">
        <v>151</v>
      </c>
      <c r="D33" s="7">
        <v>11.6</v>
      </c>
      <c r="E33" s="8">
        <f t="shared" si="0"/>
        <v>35.151515151515149</v>
      </c>
      <c r="F33" s="5" t="s">
        <v>163</v>
      </c>
    </row>
    <row r="34" spans="1:6" ht="15.6" x14ac:dyDescent="0.3">
      <c r="A34" s="3" t="s">
        <v>277</v>
      </c>
      <c r="B34" s="18" t="s">
        <v>86</v>
      </c>
      <c r="C34" s="52" t="s">
        <v>4</v>
      </c>
      <c r="D34" s="18">
        <v>11.5</v>
      </c>
      <c r="E34" s="8">
        <f t="shared" si="0"/>
        <v>34.848484848484851</v>
      </c>
      <c r="F34" s="61" t="s">
        <v>41</v>
      </c>
    </row>
    <row r="35" spans="1:6" ht="15.6" x14ac:dyDescent="0.3">
      <c r="A35" s="3" t="s">
        <v>277</v>
      </c>
      <c r="B35" s="18" t="s">
        <v>75</v>
      </c>
      <c r="C35" s="52" t="s">
        <v>4</v>
      </c>
      <c r="D35" s="18">
        <v>11.3</v>
      </c>
      <c r="E35" s="8">
        <f t="shared" si="0"/>
        <v>34.242424242424242</v>
      </c>
      <c r="F35" s="61" t="s">
        <v>41</v>
      </c>
    </row>
    <row r="36" spans="1:6" x14ac:dyDescent="0.25">
      <c r="A36" s="3" t="s">
        <v>277</v>
      </c>
      <c r="B36" s="3" t="s">
        <v>242</v>
      </c>
      <c r="C36" s="3" t="s">
        <v>232</v>
      </c>
      <c r="D36" s="6">
        <v>11.2</v>
      </c>
      <c r="E36" s="8">
        <f t="shared" si="0"/>
        <v>33.939393939393938</v>
      </c>
      <c r="F36" s="5" t="s">
        <v>243</v>
      </c>
    </row>
    <row r="37" spans="1:6" x14ac:dyDescent="0.25">
      <c r="A37" s="3" t="s">
        <v>277</v>
      </c>
      <c r="B37" s="3" t="s">
        <v>244</v>
      </c>
      <c r="C37" s="3" t="s">
        <v>232</v>
      </c>
      <c r="D37" s="6">
        <v>11.2</v>
      </c>
      <c r="E37" s="8">
        <f t="shared" si="0"/>
        <v>33.939393939393938</v>
      </c>
      <c r="F37" s="5" t="s">
        <v>243</v>
      </c>
    </row>
    <row r="38" spans="1:6" ht="15.6" x14ac:dyDescent="0.3">
      <c r="A38" s="3" t="s">
        <v>277</v>
      </c>
      <c r="B38" s="18" t="s">
        <v>65</v>
      </c>
      <c r="C38" s="52" t="s">
        <v>4</v>
      </c>
      <c r="D38" s="18">
        <v>11</v>
      </c>
      <c r="E38" s="8">
        <f t="shared" si="0"/>
        <v>33.333333333333336</v>
      </c>
      <c r="F38" s="61" t="s">
        <v>41</v>
      </c>
    </row>
    <row r="39" spans="1:6" ht="15.6" x14ac:dyDescent="0.3">
      <c r="A39" s="3" t="s">
        <v>277</v>
      </c>
      <c r="B39" s="18" t="s">
        <v>77</v>
      </c>
      <c r="C39" s="52" t="s">
        <v>4</v>
      </c>
      <c r="D39" s="18">
        <v>11</v>
      </c>
      <c r="E39" s="8">
        <f t="shared" si="0"/>
        <v>33.333333333333336</v>
      </c>
      <c r="F39" s="61" t="s">
        <v>41</v>
      </c>
    </row>
    <row r="40" spans="1:6" ht="15.6" x14ac:dyDescent="0.3">
      <c r="A40" s="3" t="s">
        <v>277</v>
      </c>
      <c r="B40" s="18" t="s">
        <v>84</v>
      </c>
      <c r="C40" s="52" t="s">
        <v>4</v>
      </c>
      <c r="D40" s="18">
        <v>10.8</v>
      </c>
      <c r="E40" s="8">
        <f t="shared" si="0"/>
        <v>32.727272727272727</v>
      </c>
      <c r="F40" s="61" t="s">
        <v>41</v>
      </c>
    </row>
    <row r="41" spans="1:6" ht="13.8" x14ac:dyDescent="0.25">
      <c r="A41" s="3" t="s">
        <v>277</v>
      </c>
      <c r="B41" s="32" t="s">
        <v>171</v>
      </c>
      <c r="C41" s="3" t="s">
        <v>151</v>
      </c>
      <c r="D41" s="7">
        <v>10.5</v>
      </c>
      <c r="E41" s="8">
        <f t="shared" si="0"/>
        <v>31.818181818181817</v>
      </c>
      <c r="F41" s="5" t="s">
        <v>163</v>
      </c>
    </row>
    <row r="42" spans="1:6" x14ac:dyDescent="0.25">
      <c r="A42" s="3" t="s">
        <v>277</v>
      </c>
      <c r="B42" t="s">
        <v>193</v>
      </c>
      <c r="C42" s="3" t="s">
        <v>188</v>
      </c>
      <c r="D42" s="6">
        <v>10.3</v>
      </c>
      <c r="E42" s="8">
        <f t="shared" si="0"/>
        <v>31.212121212121211</v>
      </c>
      <c r="F42" s="5" t="s">
        <v>189</v>
      </c>
    </row>
    <row r="43" spans="1:6" ht="15.6" x14ac:dyDescent="0.3">
      <c r="A43" s="3" t="s">
        <v>277</v>
      </c>
      <c r="B43" s="18" t="s">
        <v>64</v>
      </c>
      <c r="C43" s="52" t="s">
        <v>4</v>
      </c>
      <c r="D43" s="18">
        <v>9.5</v>
      </c>
      <c r="E43" s="8">
        <f t="shared" si="0"/>
        <v>28.787878787878789</v>
      </c>
      <c r="F43" s="61" t="s">
        <v>41</v>
      </c>
    </row>
    <row r="44" spans="1:6" ht="13.8" x14ac:dyDescent="0.25">
      <c r="A44" s="3" t="s">
        <v>277</v>
      </c>
      <c r="B44" s="32" t="s">
        <v>172</v>
      </c>
      <c r="C44" s="3" t="s">
        <v>151</v>
      </c>
      <c r="D44" s="6">
        <v>9.3000000000000007</v>
      </c>
      <c r="E44" s="8">
        <f t="shared" si="0"/>
        <v>28.181818181818187</v>
      </c>
      <c r="F44" s="5" t="s">
        <v>163</v>
      </c>
    </row>
    <row r="45" spans="1:6" x14ac:dyDescent="0.25">
      <c r="A45" s="3" t="s">
        <v>277</v>
      </c>
      <c r="B45" s="31" t="s">
        <v>134</v>
      </c>
      <c r="C45" s="3" t="s">
        <v>116</v>
      </c>
      <c r="D45" s="30">
        <v>8.9</v>
      </c>
      <c r="E45" s="8">
        <f t="shared" si="0"/>
        <v>26.969696969696969</v>
      </c>
      <c r="F45" s="5" t="s">
        <v>117</v>
      </c>
    </row>
    <row r="46" spans="1:6" ht="15.6" x14ac:dyDescent="0.3">
      <c r="A46" s="3" t="s">
        <v>277</v>
      </c>
      <c r="B46" s="18" t="s">
        <v>78</v>
      </c>
      <c r="C46" s="52" t="s">
        <v>4</v>
      </c>
      <c r="D46" s="18">
        <v>8.1</v>
      </c>
      <c r="E46" s="8">
        <f t="shared" si="0"/>
        <v>24.545454545454547</v>
      </c>
      <c r="F46" s="61" t="s">
        <v>41</v>
      </c>
    </row>
    <row r="47" spans="1:6" ht="13.8" x14ac:dyDescent="0.25">
      <c r="A47" s="3" t="s">
        <v>277</v>
      </c>
      <c r="B47" s="32" t="s">
        <v>173</v>
      </c>
      <c r="C47" s="3" t="s">
        <v>151</v>
      </c>
      <c r="D47" s="7">
        <v>7.7</v>
      </c>
      <c r="E47" s="8">
        <f t="shared" si="0"/>
        <v>23.333333333333332</v>
      </c>
      <c r="F47" s="5" t="s">
        <v>163</v>
      </c>
    </row>
    <row r="48" spans="1:6" ht="13.8" x14ac:dyDescent="0.25">
      <c r="A48" s="3" t="s">
        <v>277</v>
      </c>
      <c r="B48" s="32" t="s">
        <v>174</v>
      </c>
      <c r="C48" s="3" t="s">
        <v>151</v>
      </c>
      <c r="D48" s="7">
        <v>7.3</v>
      </c>
      <c r="E48" s="8">
        <f t="shared" si="0"/>
        <v>22.121212121212121</v>
      </c>
      <c r="F48" s="5" t="s">
        <v>163</v>
      </c>
    </row>
    <row r="49" spans="1:6" ht="15.6" x14ac:dyDescent="0.3">
      <c r="A49" s="3" t="s">
        <v>277</v>
      </c>
      <c r="B49" s="18" t="s">
        <v>66</v>
      </c>
      <c r="C49" s="52" t="s">
        <v>4</v>
      </c>
      <c r="D49" s="18">
        <v>6.9</v>
      </c>
      <c r="E49" s="8">
        <f t="shared" si="0"/>
        <v>20.90909090909091</v>
      </c>
      <c r="F49" s="61" t="s">
        <v>41</v>
      </c>
    </row>
    <row r="50" spans="1:6" x14ac:dyDescent="0.25">
      <c r="A50" s="3" t="s">
        <v>277</v>
      </c>
      <c r="B50" s="3" t="s">
        <v>245</v>
      </c>
      <c r="C50" s="3" t="s">
        <v>232</v>
      </c>
      <c r="D50" s="6">
        <v>6.9</v>
      </c>
      <c r="E50" s="8">
        <f t="shared" si="0"/>
        <v>20.90909090909091</v>
      </c>
      <c r="F50" s="5" t="s">
        <v>243</v>
      </c>
    </row>
    <row r="51" spans="1:6" ht="13.8" x14ac:dyDescent="0.25">
      <c r="A51" s="3" t="s">
        <v>277</v>
      </c>
      <c r="B51" s="32" t="s">
        <v>175</v>
      </c>
      <c r="C51" s="3" t="s">
        <v>151</v>
      </c>
      <c r="D51" s="7">
        <v>6.5</v>
      </c>
      <c r="E51" s="8">
        <f t="shared" si="0"/>
        <v>19.696969696969695</v>
      </c>
      <c r="F51" s="5" t="s">
        <v>163</v>
      </c>
    </row>
    <row r="52" spans="1:6" x14ac:dyDescent="0.25">
      <c r="A52" s="3" t="s">
        <v>277</v>
      </c>
      <c r="B52" t="s">
        <v>194</v>
      </c>
      <c r="C52" s="3" t="s">
        <v>188</v>
      </c>
      <c r="D52" s="6">
        <v>5.9</v>
      </c>
      <c r="E52" s="8">
        <f t="shared" si="0"/>
        <v>17.878787878787879</v>
      </c>
      <c r="F52" s="5" t="s">
        <v>189</v>
      </c>
    </row>
    <row r="53" spans="1:6" x14ac:dyDescent="0.25">
      <c r="B53" s="11" t="s">
        <v>283</v>
      </c>
      <c r="C53" s="3" t="s">
        <v>280</v>
      </c>
      <c r="D53" s="6">
        <v>14.5</v>
      </c>
      <c r="E53" s="8">
        <v>44</v>
      </c>
      <c r="F53" s="5" t="s">
        <v>281</v>
      </c>
    </row>
  </sheetData>
  <autoFilter ref="B2:F53">
    <sortState ref="B3:F52">
      <sortCondition descending="1" ref="D2:D7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8"/>
  <sheetViews>
    <sheetView workbookViewId="0">
      <selection activeCell="B9" sqref="B9:F9"/>
    </sheetView>
  </sheetViews>
  <sheetFormatPr defaultRowHeight="13.2" x14ac:dyDescent="0.25"/>
  <cols>
    <col min="2" max="2" width="41" customWidth="1"/>
    <col min="3" max="3" width="39.5546875" style="7" customWidth="1"/>
    <col min="4" max="4" width="11.5546875" style="7" customWidth="1"/>
    <col min="5" max="5" width="11.6640625" customWidth="1"/>
    <col min="6" max="6" width="32.6640625" customWidth="1"/>
    <col min="7" max="7" width="12.109375" customWidth="1"/>
  </cols>
  <sheetData>
    <row r="1" spans="1:8" x14ac:dyDescent="0.25">
      <c r="B1" s="72" t="s">
        <v>147</v>
      </c>
      <c r="C1" s="72"/>
      <c r="D1" s="72"/>
      <c r="E1" s="1"/>
      <c r="F1" s="1"/>
    </row>
    <row r="2" spans="1:8" x14ac:dyDescent="0.25">
      <c r="B2" s="10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56</v>
      </c>
    </row>
    <row r="3" spans="1:8" ht="15.6" x14ac:dyDescent="0.3">
      <c r="A3" s="2" t="s">
        <v>275</v>
      </c>
      <c r="B3" s="26" t="s">
        <v>89</v>
      </c>
      <c r="C3" s="3" t="s">
        <v>4</v>
      </c>
      <c r="D3" s="26">
        <v>41.6</v>
      </c>
      <c r="E3" s="8">
        <f>D3*100/56</f>
        <v>74.285714285714292</v>
      </c>
      <c r="F3" s="25" t="s">
        <v>41</v>
      </c>
    </row>
    <row r="4" spans="1:8" ht="15.6" x14ac:dyDescent="0.3">
      <c r="A4" s="2" t="s">
        <v>276</v>
      </c>
      <c r="B4" s="26" t="s">
        <v>95</v>
      </c>
      <c r="C4" s="3" t="s">
        <v>4</v>
      </c>
      <c r="D4" s="26">
        <v>41.6</v>
      </c>
      <c r="E4" s="8">
        <f t="shared" ref="E4:E28" si="0">D4*100/56</f>
        <v>74.285714285714292</v>
      </c>
      <c r="F4" s="25" t="s">
        <v>41</v>
      </c>
    </row>
    <row r="5" spans="1:8" x14ac:dyDescent="0.25">
      <c r="A5" s="2" t="s">
        <v>276</v>
      </c>
      <c r="B5" s="31" t="s">
        <v>137</v>
      </c>
      <c r="C5" s="3" t="s">
        <v>116</v>
      </c>
      <c r="D5" s="30">
        <v>40</v>
      </c>
      <c r="E5" s="8">
        <f t="shared" si="0"/>
        <v>71.428571428571431</v>
      </c>
      <c r="F5" s="60" t="s">
        <v>117</v>
      </c>
    </row>
    <row r="6" spans="1:8" ht="13.8" x14ac:dyDescent="0.25">
      <c r="A6" s="2" t="s">
        <v>276</v>
      </c>
      <c r="B6" s="32" t="s">
        <v>176</v>
      </c>
      <c r="C6" s="3" t="s">
        <v>151</v>
      </c>
      <c r="D6" s="6">
        <v>33.299999999999997</v>
      </c>
      <c r="E6" s="8">
        <f t="shared" si="0"/>
        <v>59.464285714285708</v>
      </c>
      <c r="F6" s="60" t="s">
        <v>163</v>
      </c>
    </row>
    <row r="7" spans="1:8" ht="15.6" x14ac:dyDescent="0.3">
      <c r="A7" s="2" t="s">
        <v>276</v>
      </c>
      <c r="B7" s="26" t="s">
        <v>91</v>
      </c>
      <c r="C7" s="3" t="s">
        <v>4</v>
      </c>
      <c r="D7" s="26">
        <v>29.6</v>
      </c>
      <c r="E7" s="8">
        <f t="shared" si="0"/>
        <v>52.857142857142854</v>
      </c>
      <c r="F7" s="25" t="s">
        <v>41</v>
      </c>
    </row>
    <row r="8" spans="1:8" ht="15.6" x14ac:dyDescent="0.3">
      <c r="A8" s="2" t="s">
        <v>276</v>
      </c>
      <c r="B8" s="26" t="s">
        <v>93</v>
      </c>
      <c r="C8" s="3" t="s">
        <v>4</v>
      </c>
      <c r="D8" s="26">
        <v>29.6</v>
      </c>
      <c r="E8" s="8">
        <f t="shared" si="0"/>
        <v>52.857142857142854</v>
      </c>
      <c r="F8" s="25" t="s">
        <v>41</v>
      </c>
    </row>
    <row r="9" spans="1:8" x14ac:dyDescent="0.25">
      <c r="A9" s="2" t="s">
        <v>276</v>
      </c>
      <c r="B9" s="11" t="s">
        <v>246</v>
      </c>
      <c r="C9" s="3" t="s">
        <v>232</v>
      </c>
      <c r="D9" s="6">
        <v>29</v>
      </c>
      <c r="E9" s="8">
        <f t="shared" si="0"/>
        <v>51.785714285714285</v>
      </c>
      <c r="F9" s="60" t="s">
        <v>243</v>
      </c>
    </row>
    <row r="10" spans="1:8" ht="15.6" x14ac:dyDescent="0.3">
      <c r="A10" s="2" t="s">
        <v>276</v>
      </c>
      <c r="B10" s="26" t="s">
        <v>90</v>
      </c>
      <c r="C10" s="3" t="s">
        <v>4</v>
      </c>
      <c r="D10" s="26">
        <v>27.3</v>
      </c>
      <c r="E10" s="8">
        <f t="shared" si="0"/>
        <v>48.75</v>
      </c>
      <c r="F10" s="25" t="s">
        <v>41</v>
      </c>
    </row>
    <row r="11" spans="1:8" ht="13.8" x14ac:dyDescent="0.25">
      <c r="A11" s="2" t="s">
        <v>276</v>
      </c>
      <c r="B11" s="32" t="s">
        <v>177</v>
      </c>
      <c r="C11" s="3" t="s">
        <v>151</v>
      </c>
      <c r="D11" s="6">
        <v>26.9</v>
      </c>
      <c r="E11" s="8">
        <f t="shared" si="0"/>
        <v>48.035714285714285</v>
      </c>
      <c r="F11" s="60" t="s">
        <v>163</v>
      </c>
    </row>
    <row r="12" spans="1:8" ht="13.8" x14ac:dyDescent="0.25">
      <c r="A12" s="3" t="s">
        <v>277</v>
      </c>
      <c r="B12" s="32" t="s">
        <v>178</v>
      </c>
      <c r="C12" s="3" t="s">
        <v>151</v>
      </c>
      <c r="D12" s="6">
        <v>23.6</v>
      </c>
      <c r="E12" s="8">
        <f t="shared" si="0"/>
        <v>42.142857142857146</v>
      </c>
      <c r="F12" s="5" t="s">
        <v>163</v>
      </c>
    </row>
    <row r="13" spans="1:8" ht="13.8" x14ac:dyDescent="0.25">
      <c r="A13" s="3" t="s">
        <v>277</v>
      </c>
      <c r="B13" s="32" t="s">
        <v>179</v>
      </c>
      <c r="C13" s="3" t="s">
        <v>151</v>
      </c>
      <c r="D13" s="6">
        <v>23.3</v>
      </c>
      <c r="E13" s="8">
        <f t="shared" si="0"/>
        <v>41.607142857142854</v>
      </c>
      <c r="F13" s="5" t="s">
        <v>163</v>
      </c>
    </row>
    <row r="14" spans="1:8" x14ac:dyDescent="0.25">
      <c r="A14" s="3" t="s">
        <v>277</v>
      </c>
      <c r="B14" s="38" t="s">
        <v>265</v>
      </c>
      <c r="C14" s="38" t="s">
        <v>259</v>
      </c>
      <c r="D14" s="35">
        <v>21.8</v>
      </c>
      <c r="E14" s="8">
        <f t="shared" si="0"/>
        <v>38.928571428571431</v>
      </c>
      <c r="F14" s="59" t="s">
        <v>263</v>
      </c>
    </row>
    <row r="15" spans="1:8" ht="13.8" x14ac:dyDescent="0.25">
      <c r="A15" s="3" t="s">
        <v>277</v>
      </c>
      <c r="B15" s="32" t="s">
        <v>180</v>
      </c>
      <c r="C15" s="3" t="s">
        <v>151</v>
      </c>
      <c r="D15" s="6">
        <v>21.7</v>
      </c>
      <c r="E15" s="8">
        <f t="shared" si="0"/>
        <v>38.75</v>
      </c>
      <c r="F15" s="5" t="s">
        <v>163</v>
      </c>
    </row>
    <row r="16" spans="1:8" ht="15.6" x14ac:dyDescent="0.3">
      <c r="A16" s="3" t="s">
        <v>277</v>
      </c>
      <c r="B16" s="26" t="s">
        <v>94</v>
      </c>
      <c r="C16" s="3" t="s">
        <v>4</v>
      </c>
      <c r="D16" s="26">
        <v>20.3</v>
      </c>
      <c r="E16" s="8">
        <f t="shared" si="0"/>
        <v>36.25</v>
      </c>
      <c r="F16" s="61" t="s">
        <v>41</v>
      </c>
    </row>
    <row r="17" spans="1:7" x14ac:dyDescent="0.25">
      <c r="A17" s="3" t="s">
        <v>277</v>
      </c>
      <c r="B17" s="38" t="s">
        <v>264</v>
      </c>
      <c r="C17" s="38" t="s">
        <v>259</v>
      </c>
      <c r="D17" s="35">
        <v>19.899999999999999</v>
      </c>
      <c r="E17" s="8">
        <f t="shared" si="0"/>
        <v>35.535714285714285</v>
      </c>
      <c r="F17" s="59" t="s">
        <v>263</v>
      </c>
    </row>
    <row r="18" spans="1:7" ht="15.6" x14ac:dyDescent="0.3">
      <c r="A18" s="3" t="s">
        <v>277</v>
      </c>
      <c r="B18" s="26" t="s">
        <v>92</v>
      </c>
      <c r="C18" s="3" t="s">
        <v>4</v>
      </c>
      <c r="D18" s="26">
        <v>19.3</v>
      </c>
      <c r="E18" s="8">
        <f t="shared" si="0"/>
        <v>34.464285714285715</v>
      </c>
      <c r="F18" s="48" t="s">
        <v>25</v>
      </c>
    </row>
    <row r="19" spans="1:7" ht="13.8" x14ac:dyDescent="0.25">
      <c r="A19" s="3" t="s">
        <v>277</v>
      </c>
      <c r="B19" s="32" t="s">
        <v>181</v>
      </c>
      <c r="C19" s="3" t="s">
        <v>151</v>
      </c>
      <c r="D19" s="6">
        <v>18.600000000000001</v>
      </c>
      <c r="E19" s="8">
        <f t="shared" si="0"/>
        <v>33.214285714285715</v>
      </c>
      <c r="F19" s="5" t="s">
        <v>163</v>
      </c>
    </row>
    <row r="20" spans="1:7" x14ac:dyDescent="0.25">
      <c r="A20" s="3" t="s">
        <v>277</v>
      </c>
      <c r="B20" s="31" t="s">
        <v>136</v>
      </c>
      <c r="C20" s="3" t="s">
        <v>116</v>
      </c>
      <c r="D20" s="30">
        <v>17.100000000000001</v>
      </c>
      <c r="E20" s="8">
        <f t="shared" si="0"/>
        <v>30.535714285714288</v>
      </c>
      <c r="F20" s="5" t="s">
        <v>117</v>
      </c>
    </row>
    <row r="21" spans="1:7" ht="13.8" x14ac:dyDescent="0.25">
      <c r="A21" s="3" t="s">
        <v>277</v>
      </c>
      <c r="B21" s="32" t="s">
        <v>182</v>
      </c>
      <c r="C21" s="3" t="s">
        <v>151</v>
      </c>
      <c r="D21" s="6">
        <v>16.7</v>
      </c>
      <c r="E21" s="8">
        <f t="shared" si="0"/>
        <v>29.821428571428573</v>
      </c>
      <c r="F21" s="5" t="s">
        <v>163</v>
      </c>
    </row>
    <row r="22" spans="1:7" ht="13.8" x14ac:dyDescent="0.25">
      <c r="A22" s="3" t="s">
        <v>277</v>
      </c>
      <c r="B22" s="32" t="s">
        <v>183</v>
      </c>
      <c r="C22" s="3" t="s">
        <v>151</v>
      </c>
      <c r="D22" s="6">
        <v>15.6</v>
      </c>
      <c r="E22" s="8">
        <f t="shared" si="0"/>
        <v>27.857142857142858</v>
      </c>
      <c r="F22" s="5" t="s">
        <v>163</v>
      </c>
    </row>
    <row r="23" spans="1:7" x14ac:dyDescent="0.25">
      <c r="A23" s="3" t="s">
        <v>277</v>
      </c>
      <c r="B23" s="31" t="s">
        <v>135</v>
      </c>
      <c r="C23" s="3" t="s">
        <v>116</v>
      </c>
      <c r="D23" s="30">
        <v>15.5</v>
      </c>
      <c r="E23" s="8">
        <f t="shared" si="0"/>
        <v>27.678571428571427</v>
      </c>
      <c r="F23" s="5" t="s">
        <v>117</v>
      </c>
    </row>
    <row r="24" spans="1:7" ht="15.6" x14ac:dyDescent="0.3">
      <c r="A24" s="3" t="s">
        <v>277</v>
      </c>
      <c r="B24" s="26" t="s">
        <v>88</v>
      </c>
      <c r="C24" s="3" t="s">
        <v>4</v>
      </c>
      <c r="D24" s="26">
        <v>15.1</v>
      </c>
      <c r="E24" s="8">
        <f t="shared" si="0"/>
        <v>26.964285714285715</v>
      </c>
      <c r="F24" s="48" t="s">
        <v>25</v>
      </c>
    </row>
    <row r="25" spans="1:7" ht="15.6" x14ac:dyDescent="0.3">
      <c r="A25" s="3" t="s">
        <v>277</v>
      </c>
      <c r="B25" s="26" t="s">
        <v>87</v>
      </c>
      <c r="C25" s="3" t="s">
        <v>4</v>
      </c>
      <c r="D25" s="26">
        <v>15</v>
      </c>
      <c r="E25" s="8">
        <f t="shared" si="0"/>
        <v>26.785714285714285</v>
      </c>
      <c r="F25" s="48" t="s">
        <v>25</v>
      </c>
    </row>
    <row r="26" spans="1:7" ht="13.8" x14ac:dyDescent="0.25">
      <c r="A26" s="3" t="s">
        <v>277</v>
      </c>
      <c r="B26" s="32" t="s">
        <v>184</v>
      </c>
      <c r="C26" s="3" t="s">
        <v>151</v>
      </c>
      <c r="D26" s="6">
        <v>14.9</v>
      </c>
      <c r="E26" s="8">
        <f t="shared" si="0"/>
        <v>26.607142857142858</v>
      </c>
      <c r="F26" s="5" t="s">
        <v>163</v>
      </c>
    </row>
    <row r="27" spans="1:7" x14ac:dyDescent="0.25">
      <c r="A27" s="3" t="s">
        <v>277</v>
      </c>
      <c r="B27" s="63" t="s">
        <v>139</v>
      </c>
      <c r="C27" s="14" t="s">
        <v>116</v>
      </c>
      <c r="D27" s="53">
        <v>10.5</v>
      </c>
      <c r="E27" s="8">
        <f t="shared" si="0"/>
        <v>18.75</v>
      </c>
      <c r="F27" s="41" t="s">
        <v>117</v>
      </c>
      <c r="G27" s="42">
        <v>56</v>
      </c>
    </row>
    <row r="28" spans="1:7" x14ac:dyDescent="0.25">
      <c r="A28" s="3" t="s">
        <v>277</v>
      </c>
      <c r="B28" s="63" t="s">
        <v>138</v>
      </c>
      <c r="C28" s="14" t="s">
        <v>116</v>
      </c>
      <c r="D28" s="53">
        <v>9</v>
      </c>
      <c r="E28" s="8">
        <f t="shared" si="0"/>
        <v>16.071428571428573</v>
      </c>
      <c r="F28" s="41" t="s">
        <v>117</v>
      </c>
      <c r="G28" s="42">
        <v>56</v>
      </c>
    </row>
  </sheetData>
  <autoFilter ref="B2:F28">
    <sortState ref="B3:F28">
      <sortCondition descending="1" ref="D2:D13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9"/>
  <sheetViews>
    <sheetView workbookViewId="0">
      <selection activeCell="B17" sqref="B17:F17"/>
    </sheetView>
  </sheetViews>
  <sheetFormatPr defaultRowHeight="13.2" x14ac:dyDescent="0.25"/>
  <cols>
    <col min="2" max="2" width="50.6640625" customWidth="1"/>
    <col min="3" max="3" width="49" customWidth="1"/>
    <col min="4" max="4" width="12.5546875" style="7" customWidth="1"/>
    <col min="5" max="5" width="11.5546875" style="7" customWidth="1"/>
    <col min="6" max="6" width="31.6640625" customWidth="1"/>
    <col min="7" max="7" width="19.6640625" customWidth="1"/>
  </cols>
  <sheetData>
    <row r="1" spans="1:8" x14ac:dyDescent="0.25">
      <c r="B1" s="72" t="s">
        <v>146</v>
      </c>
      <c r="C1" s="72"/>
      <c r="D1" s="72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63</v>
      </c>
    </row>
    <row r="3" spans="1:8" ht="15.6" x14ac:dyDescent="0.3">
      <c r="A3" s="2" t="s">
        <v>275</v>
      </c>
      <c r="B3" s="26" t="s">
        <v>96</v>
      </c>
      <c r="C3" s="27" t="s">
        <v>4</v>
      </c>
      <c r="D3" s="26">
        <v>55.2</v>
      </c>
      <c r="E3" s="8">
        <f t="shared" ref="E3:E14" si="0">D3*100/63</f>
        <v>87.61904761904762</v>
      </c>
      <c r="F3" s="12" t="s">
        <v>25</v>
      </c>
    </row>
    <row r="4" spans="1:8" ht="15.6" x14ac:dyDescent="0.3">
      <c r="A4" s="2" t="s">
        <v>278</v>
      </c>
      <c r="B4" s="26" t="s">
        <v>100</v>
      </c>
      <c r="C4" s="27" t="s">
        <v>4</v>
      </c>
      <c r="D4" s="26">
        <v>55.2</v>
      </c>
      <c r="E4" s="8">
        <f t="shared" si="0"/>
        <v>87.61904761904762</v>
      </c>
      <c r="F4" s="12" t="s">
        <v>25</v>
      </c>
    </row>
    <row r="5" spans="1:8" ht="15.6" x14ac:dyDescent="0.3">
      <c r="A5" s="2" t="s">
        <v>276</v>
      </c>
      <c r="B5" s="26" t="s">
        <v>109</v>
      </c>
      <c r="C5" s="27" t="s">
        <v>4</v>
      </c>
      <c r="D5" s="26">
        <v>53.5</v>
      </c>
      <c r="E5" s="8">
        <f t="shared" si="0"/>
        <v>84.920634920634924</v>
      </c>
      <c r="F5" s="12" t="s">
        <v>25</v>
      </c>
    </row>
    <row r="6" spans="1:8" ht="15.6" x14ac:dyDescent="0.3">
      <c r="A6" s="2" t="s">
        <v>276</v>
      </c>
      <c r="B6" s="26" t="s">
        <v>101</v>
      </c>
      <c r="C6" s="27" t="s">
        <v>4</v>
      </c>
      <c r="D6" s="26">
        <v>51.2</v>
      </c>
      <c r="E6" s="8">
        <f t="shared" si="0"/>
        <v>81.269841269841265</v>
      </c>
      <c r="F6" s="12" t="s">
        <v>25</v>
      </c>
    </row>
    <row r="7" spans="1:8" ht="15.6" x14ac:dyDescent="0.3">
      <c r="A7" s="2" t="s">
        <v>276</v>
      </c>
      <c r="B7" s="26" t="s">
        <v>98</v>
      </c>
      <c r="C7" s="27" t="s">
        <v>4</v>
      </c>
      <c r="D7" s="26">
        <v>49.7</v>
      </c>
      <c r="E7" s="8">
        <f t="shared" si="0"/>
        <v>78.888888888888886</v>
      </c>
      <c r="F7" s="12" t="s">
        <v>25</v>
      </c>
    </row>
    <row r="8" spans="1:8" ht="15.6" x14ac:dyDescent="0.3">
      <c r="A8" s="2" t="s">
        <v>276</v>
      </c>
      <c r="B8" s="26" t="s">
        <v>108</v>
      </c>
      <c r="C8" s="27" t="s">
        <v>4</v>
      </c>
      <c r="D8" s="26">
        <v>48.7</v>
      </c>
      <c r="E8" s="8">
        <f t="shared" si="0"/>
        <v>77.301587301587304</v>
      </c>
      <c r="F8" s="12" t="s">
        <v>25</v>
      </c>
    </row>
    <row r="9" spans="1:8" ht="15.6" x14ac:dyDescent="0.3">
      <c r="A9" s="2" t="s">
        <v>276</v>
      </c>
      <c r="B9" s="26" t="s">
        <v>97</v>
      </c>
      <c r="C9" s="27" t="s">
        <v>4</v>
      </c>
      <c r="D9" s="26">
        <v>47.8</v>
      </c>
      <c r="E9" s="8">
        <f t="shared" si="0"/>
        <v>75.873015873015873</v>
      </c>
      <c r="F9" s="12" t="s">
        <v>25</v>
      </c>
    </row>
    <row r="10" spans="1:8" ht="15.6" x14ac:dyDescent="0.3">
      <c r="A10" s="2" t="s">
        <v>276</v>
      </c>
      <c r="B10" s="26" t="s">
        <v>103</v>
      </c>
      <c r="C10" s="27" t="s">
        <v>4</v>
      </c>
      <c r="D10" s="26">
        <v>47.7</v>
      </c>
      <c r="E10" s="8">
        <f t="shared" si="0"/>
        <v>75.714285714285708</v>
      </c>
      <c r="F10" s="12" t="s">
        <v>25</v>
      </c>
    </row>
    <row r="11" spans="1:8" ht="15.6" x14ac:dyDescent="0.3">
      <c r="A11" s="2" t="s">
        <v>276</v>
      </c>
      <c r="B11" s="26" t="s">
        <v>102</v>
      </c>
      <c r="C11" s="27" t="s">
        <v>4</v>
      </c>
      <c r="D11" s="26">
        <v>45</v>
      </c>
      <c r="E11" s="8">
        <f t="shared" si="0"/>
        <v>71.428571428571431</v>
      </c>
      <c r="F11" s="12" t="s">
        <v>25</v>
      </c>
    </row>
    <row r="12" spans="1:8" ht="15.6" x14ac:dyDescent="0.3">
      <c r="A12" s="2" t="s">
        <v>276</v>
      </c>
      <c r="B12" s="26" t="s">
        <v>105</v>
      </c>
      <c r="C12" s="27" t="s">
        <v>4</v>
      </c>
      <c r="D12" s="26">
        <v>43.1</v>
      </c>
      <c r="E12" s="8">
        <f t="shared" si="0"/>
        <v>68.412698412698418</v>
      </c>
      <c r="F12" s="12" t="s">
        <v>25</v>
      </c>
    </row>
    <row r="13" spans="1:8" ht="15.6" x14ac:dyDescent="0.3">
      <c r="A13" s="2" t="s">
        <v>276</v>
      </c>
      <c r="B13" s="26" t="s">
        <v>106</v>
      </c>
      <c r="C13" s="27" t="s">
        <v>4</v>
      </c>
      <c r="D13" s="26">
        <v>40.5</v>
      </c>
      <c r="E13" s="8">
        <f t="shared" si="0"/>
        <v>64.285714285714292</v>
      </c>
      <c r="F13" s="12" t="s">
        <v>25</v>
      </c>
    </row>
    <row r="14" spans="1:8" ht="15.6" x14ac:dyDescent="0.3">
      <c r="A14" s="2" t="s">
        <v>276</v>
      </c>
      <c r="B14" s="26" t="s">
        <v>104</v>
      </c>
      <c r="C14" s="27" t="s">
        <v>4</v>
      </c>
      <c r="D14" s="26">
        <v>37.299999999999997</v>
      </c>
      <c r="E14" s="8">
        <f t="shared" si="0"/>
        <v>59.206349206349202</v>
      </c>
      <c r="F14" s="12" t="s">
        <v>25</v>
      </c>
    </row>
    <row r="15" spans="1:8" ht="13.8" x14ac:dyDescent="0.25">
      <c r="A15" s="2" t="s">
        <v>276</v>
      </c>
      <c r="B15" s="32" t="s">
        <v>185</v>
      </c>
      <c r="C15" s="64" t="s">
        <v>151</v>
      </c>
      <c r="D15" s="6">
        <v>32.299999999999997</v>
      </c>
      <c r="E15" s="8">
        <f>D15/50*100</f>
        <v>64.599999999999994</v>
      </c>
      <c r="F15" s="60" t="s">
        <v>157</v>
      </c>
    </row>
    <row r="16" spans="1:8" ht="15.6" x14ac:dyDescent="0.3">
      <c r="A16" s="2" t="s">
        <v>276</v>
      </c>
      <c r="B16" s="26" t="s">
        <v>107</v>
      </c>
      <c r="C16" s="27" t="s">
        <v>4</v>
      </c>
      <c r="D16" s="26">
        <v>31.3</v>
      </c>
      <c r="E16" s="8">
        <f>D16*100/63</f>
        <v>49.682539682539684</v>
      </c>
      <c r="F16" s="12" t="s">
        <v>25</v>
      </c>
    </row>
    <row r="17" spans="1:6" x14ac:dyDescent="0.25">
      <c r="A17" s="2" t="s">
        <v>276</v>
      </c>
      <c r="B17" s="3" t="s">
        <v>248</v>
      </c>
      <c r="C17" s="64" t="s">
        <v>232</v>
      </c>
      <c r="D17" s="6">
        <v>29.5</v>
      </c>
      <c r="E17" s="8">
        <f>D17*100/63</f>
        <v>46.825396825396822</v>
      </c>
      <c r="F17" s="60" t="s">
        <v>243</v>
      </c>
    </row>
    <row r="18" spans="1:6" ht="15.6" x14ac:dyDescent="0.3">
      <c r="A18" s="2" t="s">
        <v>276</v>
      </c>
      <c r="B18" s="26" t="s">
        <v>99</v>
      </c>
      <c r="C18" s="27" t="s">
        <v>4</v>
      </c>
      <c r="D18" s="26">
        <v>28.6</v>
      </c>
      <c r="E18" s="8">
        <f>D18*100/63</f>
        <v>45.396825396825399</v>
      </c>
      <c r="F18" s="12" t="s">
        <v>25</v>
      </c>
    </row>
    <row r="19" spans="1:6" x14ac:dyDescent="0.25">
      <c r="A19" s="3" t="s">
        <v>277</v>
      </c>
      <c r="B19" s="34" t="s">
        <v>257</v>
      </c>
      <c r="C19" s="38" t="s">
        <v>250</v>
      </c>
      <c r="D19" s="37">
        <v>25.1</v>
      </c>
      <c r="E19" s="8">
        <f>D19*100/63</f>
        <v>39.841269841269842</v>
      </c>
      <c r="F19" s="39" t="s">
        <v>255</v>
      </c>
    </row>
    <row r="20" spans="1:6" x14ac:dyDescent="0.25">
      <c r="A20" s="3" t="s">
        <v>277</v>
      </c>
      <c r="B20" s="3" t="s">
        <v>247</v>
      </c>
      <c r="C20" s="3" t="s">
        <v>232</v>
      </c>
      <c r="D20" s="6">
        <v>23.6</v>
      </c>
      <c r="E20" s="8">
        <f>D20*100/63</f>
        <v>37.460317460317462</v>
      </c>
      <c r="F20" s="5" t="s">
        <v>243</v>
      </c>
    </row>
    <row r="21" spans="1:6" ht="13.8" x14ac:dyDescent="0.25">
      <c r="A21" s="3" t="s">
        <v>277</v>
      </c>
      <c r="B21" s="32" t="s">
        <v>186</v>
      </c>
      <c r="C21" s="3" t="s">
        <v>151</v>
      </c>
      <c r="D21" s="6">
        <v>22.8</v>
      </c>
      <c r="E21" s="8">
        <f>D21/63*100</f>
        <v>36.19047619047619</v>
      </c>
      <c r="F21" s="5" t="s">
        <v>157</v>
      </c>
    </row>
    <row r="22" spans="1:6" x14ac:dyDescent="0.25">
      <c r="A22" s="3" t="s">
        <v>277</v>
      </c>
      <c r="B22" s="31" t="s">
        <v>143</v>
      </c>
      <c r="C22" s="3" t="s">
        <v>116</v>
      </c>
      <c r="D22" s="30">
        <v>20.8</v>
      </c>
      <c r="E22" s="8">
        <f>D22*100/63</f>
        <v>33.015873015873019</v>
      </c>
      <c r="F22" s="5" t="s">
        <v>117</v>
      </c>
    </row>
    <row r="23" spans="1:6" x14ac:dyDescent="0.25">
      <c r="A23" s="3" t="s">
        <v>277</v>
      </c>
      <c r="B23" s="31" t="s">
        <v>140</v>
      </c>
      <c r="C23" s="3" t="s">
        <v>116</v>
      </c>
      <c r="D23" s="30">
        <v>19.600000000000001</v>
      </c>
      <c r="E23" s="8">
        <f>D23*100/63</f>
        <v>31.111111111111114</v>
      </c>
      <c r="F23" s="5" t="s">
        <v>117</v>
      </c>
    </row>
    <row r="24" spans="1:6" x14ac:dyDescent="0.25">
      <c r="A24" s="3" t="s">
        <v>277</v>
      </c>
      <c r="B24" s="3" t="s">
        <v>258</v>
      </c>
      <c r="C24" s="38" t="s">
        <v>250</v>
      </c>
      <c r="D24" s="6">
        <v>19.600000000000001</v>
      </c>
      <c r="E24" s="8">
        <f>D24*100/63</f>
        <v>31.111111111111114</v>
      </c>
      <c r="F24" s="39" t="s">
        <v>255</v>
      </c>
    </row>
    <row r="25" spans="1:6" ht="15.6" x14ac:dyDescent="0.3">
      <c r="A25" s="3" t="s">
        <v>277</v>
      </c>
      <c r="B25" s="26" t="s">
        <v>110</v>
      </c>
      <c r="C25" s="65" t="s">
        <v>4</v>
      </c>
      <c r="D25" s="26">
        <v>17.100000000000001</v>
      </c>
      <c r="E25" s="8">
        <f>D25*100/63</f>
        <v>27.142857142857146</v>
      </c>
      <c r="F25" s="48" t="s">
        <v>25</v>
      </c>
    </row>
    <row r="26" spans="1:6" x14ac:dyDescent="0.25">
      <c r="A26" s="3" t="s">
        <v>277</v>
      </c>
      <c r="B26" s="31" t="s">
        <v>142</v>
      </c>
      <c r="C26" s="3" t="s">
        <v>116</v>
      </c>
      <c r="D26" s="30">
        <v>16.100000000000001</v>
      </c>
      <c r="E26" s="8">
        <f>D26*100/63</f>
        <v>25.555555555555561</v>
      </c>
      <c r="F26" s="5" t="s">
        <v>117</v>
      </c>
    </row>
    <row r="27" spans="1:6" x14ac:dyDescent="0.25">
      <c r="A27" s="3" t="s">
        <v>277</v>
      </c>
      <c r="B27" t="s">
        <v>195</v>
      </c>
      <c r="C27" s="3" t="s">
        <v>188</v>
      </c>
      <c r="D27" s="6">
        <v>15.6</v>
      </c>
      <c r="E27" s="8">
        <v>25</v>
      </c>
      <c r="F27" s="5" t="s">
        <v>189</v>
      </c>
    </row>
    <row r="28" spans="1:6" ht="15.6" x14ac:dyDescent="0.3">
      <c r="A28" s="3" t="s">
        <v>277</v>
      </c>
      <c r="B28" s="26" t="s">
        <v>111</v>
      </c>
      <c r="C28" s="65" t="s">
        <v>4</v>
      </c>
      <c r="D28" s="26">
        <v>12.5</v>
      </c>
      <c r="E28" s="8">
        <f>D28*100/63</f>
        <v>19.841269841269842</v>
      </c>
      <c r="F28" s="48" t="s">
        <v>25</v>
      </c>
    </row>
    <row r="29" spans="1:6" x14ac:dyDescent="0.25">
      <c r="A29" s="3" t="s">
        <v>277</v>
      </c>
      <c r="B29" s="31" t="s">
        <v>141</v>
      </c>
      <c r="C29" s="3" t="s">
        <v>116</v>
      </c>
      <c r="D29" s="30">
        <v>5.5</v>
      </c>
      <c r="E29" s="8">
        <f>D29*100/63</f>
        <v>8.7301587301587293</v>
      </c>
      <c r="F29" s="5" t="s">
        <v>117</v>
      </c>
    </row>
  </sheetData>
  <autoFilter ref="B2:F29">
    <sortState ref="B3:F29">
      <sortCondition descending="1" ref="D2:D10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10"/>
  <sheetViews>
    <sheetView tabSelected="1" workbookViewId="0">
      <selection activeCell="C16" sqref="C16"/>
    </sheetView>
  </sheetViews>
  <sheetFormatPr defaultRowHeight="13.2" x14ac:dyDescent="0.25"/>
  <cols>
    <col min="2" max="2" width="34.6640625" customWidth="1"/>
    <col min="3" max="3" width="61" customWidth="1"/>
    <col min="4" max="4" width="9.88671875" style="7" customWidth="1"/>
    <col min="5" max="5" width="11.33203125" style="7" customWidth="1"/>
    <col min="6" max="6" width="33.33203125" customWidth="1"/>
    <col min="7" max="7" width="19" customWidth="1"/>
  </cols>
  <sheetData>
    <row r="1" spans="1:8" x14ac:dyDescent="0.25">
      <c r="B1" s="72" t="s">
        <v>145</v>
      </c>
      <c r="C1" s="72"/>
      <c r="D1" s="72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1" t="s">
        <v>5</v>
      </c>
      <c r="G2" s="2" t="s">
        <v>1</v>
      </c>
      <c r="H2" s="2">
        <v>70</v>
      </c>
    </row>
    <row r="3" spans="1:8" ht="15.6" x14ac:dyDescent="0.3">
      <c r="A3" s="2" t="s">
        <v>275</v>
      </c>
      <c r="B3" s="26" t="s">
        <v>113</v>
      </c>
      <c r="C3" s="27" t="s">
        <v>4</v>
      </c>
      <c r="D3" s="26">
        <v>53.7</v>
      </c>
      <c r="E3" s="8">
        <f t="shared" ref="E3:E9" si="0">D3*100/70</f>
        <v>76.714285714285708</v>
      </c>
      <c r="F3" s="12" t="s">
        <v>41</v>
      </c>
    </row>
    <row r="4" spans="1:8" x14ac:dyDescent="0.25">
      <c r="A4" s="2" t="s">
        <v>276</v>
      </c>
      <c r="B4" t="s">
        <v>187</v>
      </c>
      <c r="C4" s="66" t="s">
        <v>151</v>
      </c>
      <c r="D4" s="7">
        <v>35.299999999999997</v>
      </c>
      <c r="E4" s="8">
        <f t="shared" si="0"/>
        <v>50.428571428571423</v>
      </c>
      <c r="F4" s="62" t="s">
        <v>157</v>
      </c>
    </row>
    <row r="5" spans="1:8" ht="15.6" x14ac:dyDescent="0.3">
      <c r="A5" s="2" t="s">
        <v>276</v>
      </c>
      <c r="B5" s="26" t="s">
        <v>114</v>
      </c>
      <c r="C5" s="27" t="s">
        <v>4</v>
      </c>
      <c r="D5" s="26">
        <v>31.8</v>
      </c>
      <c r="E5" s="8">
        <f t="shared" si="0"/>
        <v>45.428571428571431</v>
      </c>
      <c r="F5" s="12" t="s">
        <v>41</v>
      </c>
    </row>
    <row r="6" spans="1:8" ht="15.6" x14ac:dyDescent="0.3">
      <c r="A6" s="3" t="s">
        <v>277</v>
      </c>
      <c r="B6" s="26" t="s">
        <v>112</v>
      </c>
      <c r="C6" s="65" t="s">
        <v>4</v>
      </c>
      <c r="D6" s="26">
        <v>29</v>
      </c>
      <c r="E6" s="8">
        <f t="shared" si="0"/>
        <v>41.428571428571431</v>
      </c>
      <c r="F6" s="48" t="s">
        <v>41</v>
      </c>
    </row>
    <row r="7" spans="1:8" x14ac:dyDescent="0.25">
      <c r="A7" s="3" t="s">
        <v>277</v>
      </c>
      <c r="B7" s="3" t="s">
        <v>229</v>
      </c>
      <c r="C7" s="38" t="s">
        <v>197</v>
      </c>
      <c r="D7" s="6">
        <v>22</v>
      </c>
      <c r="E7" s="8">
        <f t="shared" si="0"/>
        <v>31.428571428571427</v>
      </c>
      <c r="F7" s="38" t="s">
        <v>198</v>
      </c>
    </row>
    <row r="8" spans="1:8" x14ac:dyDescent="0.25">
      <c r="A8" s="3" t="s">
        <v>277</v>
      </c>
      <c r="B8" s="31" t="s">
        <v>144</v>
      </c>
      <c r="C8" s="38" t="s">
        <v>116</v>
      </c>
      <c r="D8" s="30">
        <v>14</v>
      </c>
      <c r="E8" s="8">
        <f t="shared" si="0"/>
        <v>20</v>
      </c>
      <c r="F8" s="59" t="s">
        <v>117</v>
      </c>
    </row>
    <row r="9" spans="1:8" x14ac:dyDescent="0.25">
      <c r="A9" s="3" t="s">
        <v>277</v>
      </c>
      <c r="B9" s="3" t="s">
        <v>230</v>
      </c>
      <c r="C9" s="38" t="s">
        <v>197</v>
      </c>
      <c r="D9" s="6">
        <v>10</v>
      </c>
      <c r="E9" s="8">
        <f t="shared" si="0"/>
        <v>14.285714285714286</v>
      </c>
      <c r="F9" s="38" t="s">
        <v>198</v>
      </c>
    </row>
    <row r="10" spans="1:8" x14ac:dyDescent="0.25">
      <c r="B10" s="3"/>
      <c r="C10" s="3"/>
      <c r="D10" s="6"/>
      <c r="E10" s="8"/>
      <c r="F10" s="3"/>
    </row>
  </sheetData>
  <autoFilter ref="B2:F9">
    <sortState ref="B3:F9">
      <sortCondition descending="1" ref="D2:D7"/>
    </sortState>
  </autoFilter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2025-11-05T08:09:44Z</dcterms:modified>
</cp:coreProperties>
</file>